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tke\Desktop\2019\BIP\"/>
    </mc:Choice>
  </mc:AlternateContent>
  <bookViews>
    <workbookView xWindow="0" yWindow="0" windowWidth="20490" windowHeight="7755" tabRatio="595" firstSheet="15"/>
  </bookViews>
  <sheets>
    <sheet name="P1" sheetId="75" r:id="rId1"/>
    <sheet name="P2" sheetId="76" r:id="rId2"/>
    <sheet name="P3" sheetId="77" r:id="rId3"/>
    <sheet name="P4" sheetId="78" r:id="rId4"/>
    <sheet name="P5" sheetId="79" r:id="rId5"/>
    <sheet name="P6" sheetId="80" r:id="rId6"/>
    <sheet name="P7" sheetId="81" r:id="rId7"/>
    <sheet name="P8" sheetId="82" r:id="rId8"/>
    <sheet name="P9" sheetId="83" r:id="rId9"/>
    <sheet name="P10" sheetId="84" r:id="rId10"/>
    <sheet name="P11" sheetId="85" r:id="rId11"/>
    <sheet name="P12" sheetId="86" r:id="rId12"/>
    <sheet name="P13" sheetId="87" r:id="rId13"/>
    <sheet name="P14" sheetId="88" r:id="rId14"/>
    <sheet name="P15" sheetId="89" r:id="rId15"/>
    <sheet name="P16" sheetId="90" r:id="rId16"/>
    <sheet name="P17" sheetId="91" r:id="rId17"/>
    <sheet name="P18" sheetId="92" r:id="rId18"/>
    <sheet name="P19" sheetId="93" r:id="rId19"/>
    <sheet name="P20" sheetId="94" r:id="rId20"/>
    <sheet name="P21" sheetId="95" r:id="rId21"/>
    <sheet name="P22" sheetId="96" r:id="rId22"/>
    <sheet name="P23" sheetId="97" r:id="rId23"/>
    <sheet name="P24" sheetId="98" r:id="rId24"/>
    <sheet name="P25" sheetId="99" r:id="rId25"/>
    <sheet name="P26" sheetId="100" r:id="rId26"/>
    <sheet name="P27" sheetId="103" r:id="rId27"/>
  </sheets>
  <definedNames>
    <definedName name="_xlnm.Print_Area" localSheetId="0">'P1'!$A$5:$K$7</definedName>
    <definedName name="_xlnm.Print_Area" localSheetId="9">'P10'!$A$3:$K$11</definedName>
    <definedName name="_xlnm.Print_Area" localSheetId="10">'P11'!$A$3:$K$13</definedName>
    <definedName name="_xlnm.Print_Area" localSheetId="11">'P12'!$A$3:$K$13</definedName>
    <definedName name="_xlnm.Print_Area" localSheetId="12">'P13'!$A$3:$K$15</definedName>
    <definedName name="_xlnm.Print_Area" localSheetId="13">'P14'!$A$3:$K$11</definedName>
    <definedName name="_xlnm.Print_Area" localSheetId="14">'P15'!$A$3:$K$17</definedName>
    <definedName name="_xlnm.Print_Area" localSheetId="15">'P16'!$A$3:$K$7</definedName>
    <definedName name="_xlnm.Print_Area" localSheetId="16">'P17'!$A$3:$K$7</definedName>
    <definedName name="_xlnm.Print_Area" localSheetId="17">'P18'!$A$3:$K$12</definedName>
    <definedName name="_xlnm.Print_Area" localSheetId="18">'P19'!$A$3:$K$7</definedName>
    <definedName name="_xlnm.Print_Area" localSheetId="1">'P2'!$A$3:$K$46</definedName>
    <definedName name="_xlnm.Print_Area" localSheetId="19">'P20'!$A$3:$K$11</definedName>
    <definedName name="_xlnm.Print_Area" localSheetId="20">'P21'!$A$3:$K$5</definedName>
    <definedName name="_xlnm.Print_Area" localSheetId="21">'P22'!$A$3:$K$22</definedName>
    <definedName name="_xlnm.Print_Area" localSheetId="22">'P23'!$A$3:$K$9</definedName>
    <definedName name="_xlnm.Print_Area" localSheetId="23">'P24'!$A$3:$K$13</definedName>
    <definedName name="_xlnm.Print_Area" localSheetId="24">'P25'!$A$3:$K$5</definedName>
    <definedName name="_xlnm.Print_Area" localSheetId="25">'P26'!$A$3:$K$8</definedName>
    <definedName name="_xlnm.Print_Area" localSheetId="26">'P27'!$A$3:$K$13</definedName>
    <definedName name="_xlnm.Print_Area" localSheetId="2">'P3'!$A$3:$K$12</definedName>
    <definedName name="_xlnm.Print_Area" localSheetId="3">'P4'!$A$3:$K$60</definedName>
    <definedName name="_xlnm.Print_Area" localSheetId="4">'P5'!$A$3:$K$9</definedName>
    <definedName name="_xlnm.Print_Area" localSheetId="5">'P6'!$A$3:$K$19</definedName>
    <definedName name="_xlnm.Print_Area" localSheetId="6">'P7'!$A$3:$K$11</definedName>
    <definedName name="_xlnm.Print_Area" localSheetId="7">'P8'!$A$3:$K$7</definedName>
    <definedName name="_xlnm.Print_Area" localSheetId="8">'P9'!$A$3:$K$22</definedName>
    <definedName name="_xlnm.Print_Titles" localSheetId="0">'P1'!$3:$4</definedName>
    <definedName name="_xlnm.Print_Titles" localSheetId="9">'P10'!$1:$2</definedName>
    <definedName name="_xlnm.Print_Titles" localSheetId="10">'P11'!$1:$2</definedName>
    <definedName name="_xlnm.Print_Titles" localSheetId="11">'P12'!$1:$2</definedName>
    <definedName name="_xlnm.Print_Titles" localSheetId="12">'P13'!$1:$2</definedName>
    <definedName name="_xlnm.Print_Titles" localSheetId="13">'P14'!$1:$2</definedName>
    <definedName name="_xlnm.Print_Titles" localSheetId="14">'P15'!$1:$2</definedName>
    <definedName name="_xlnm.Print_Titles" localSheetId="15">'P16'!$1:$2</definedName>
    <definedName name="_xlnm.Print_Titles" localSheetId="16">'P17'!$1:$2</definedName>
    <definedName name="_xlnm.Print_Titles" localSheetId="17">'P18'!$1:$2</definedName>
    <definedName name="_xlnm.Print_Titles" localSheetId="18">'P19'!$1:$2</definedName>
    <definedName name="_xlnm.Print_Titles" localSheetId="1">'P2'!$1:$2</definedName>
    <definedName name="_xlnm.Print_Titles" localSheetId="19">'P20'!$1:$2</definedName>
    <definedName name="_xlnm.Print_Titles" localSheetId="20">'P21'!$1:$2</definedName>
    <definedName name="_xlnm.Print_Titles" localSheetId="21">'P22'!$1:$2</definedName>
    <definedName name="_xlnm.Print_Titles" localSheetId="22">'P23'!$1:$2</definedName>
    <definedName name="_xlnm.Print_Titles" localSheetId="23">'P24'!$1:$2</definedName>
    <definedName name="_xlnm.Print_Titles" localSheetId="24">'P25'!$1:$2</definedName>
    <definedName name="_xlnm.Print_Titles" localSheetId="25">'P26'!$1:$2</definedName>
    <definedName name="_xlnm.Print_Titles" localSheetId="26">'P27'!$1:$2</definedName>
    <definedName name="_xlnm.Print_Titles" localSheetId="2">'P3'!$1:$2</definedName>
    <definedName name="_xlnm.Print_Titles" localSheetId="3">'P4'!$1:$2</definedName>
    <definedName name="_xlnm.Print_Titles" localSheetId="4">'P5'!$1:$2</definedName>
    <definedName name="_xlnm.Print_Titles" localSheetId="5">'P6'!$1:$2</definedName>
    <definedName name="_xlnm.Print_Titles" localSheetId="6">'P7'!$1:$2</definedName>
    <definedName name="_xlnm.Print_Titles" localSheetId="7">'P8'!$1:$2</definedName>
    <definedName name="_xlnm.Print_Titles" localSheetId="8">'P9'!$1:$2</definedName>
  </definedNames>
  <calcPr calcId="152511"/>
</workbook>
</file>

<file path=xl/calcChain.xml><?xml version="1.0" encoding="utf-8"?>
<calcChain xmlns="http://schemas.openxmlformats.org/spreadsheetml/2006/main">
  <c r="J9" i="88" l="1"/>
  <c r="E4" i="90" l="1"/>
  <c r="E3" i="90"/>
  <c r="E6" i="81" l="1"/>
  <c r="E9" i="81" l="1"/>
  <c r="H11" i="103" l="1"/>
  <c r="J11" i="103"/>
</calcChain>
</file>

<file path=xl/sharedStrings.xml><?xml version="1.0" encoding="utf-8"?>
<sst xmlns="http://schemas.openxmlformats.org/spreadsheetml/2006/main" count="1577" uniqueCount="645">
  <si>
    <t>Przedmiot zamówienia</t>
  </si>
  <si>
    <t>Wymagania jakościowe</t>
  </si>
  <si>
    <t>Ilość</t>
  </si>
  <si>
    <t>Jednostka miary</t>
  </si>
  <si>
    <t>VAT [%]</t>
  </si>
  <si>
    <t>Lp.</t>
  </si>
  <si>
    <t>Wartość netto [PLN]</t>
  </si>
  <si>
    <t>Wartość brutto [PLN]</t>
  </si>
  <si>
    <t>Cena jednostkowa netto [PLN]</t>
  </si>
  <si>
    <t>Komórka  /  uwagi</t>
  </si>
  <si>
    <t>RAZEM</t>
  </si>
  <si>
    <t>Nazwa lub nazwy potencjalnych dostawców</t>
  </si>
  <si>
    <t>System do filtracji próżniowej</t>
  </si>
  <si>
    <t>szt.</t>
  </si>
  <si>
    <t>do rozpuszczalników HPLC, pojemność 500 mL, nylonowa membrana odporna na rozpuszczalniki organiczne o średnicy 70-80 mm, wielkość porów 0,45 µm, nakręcany na butelkę z gwintem GL45</t>
  </si>
  <si>
    <t>1 op. =
12 szt.</t>
  </si>
  <si>
    <t>do wody, pojemność 500 mL, membrana PES o średnicy 70-80 mm, rozmiar porów 0,2 µm, nakręcany na butelkę z gwintem GL45</t>
  </si>
  <si>
    <t>1 op.=
 12 szt.</t>
  </si>
  <si>
    <t>Komórka/
  uwagi</t>
  </si>
  <si>
    <t>Wartość netto
 [PLN]</t>
  </si>
  <si>
    <t>Wartość brutto
[PLN]</t>
  </si>
  <si>
    <t>SC</t>
  </si>
  <si>
    <t>PPP</t>
  </si>
  <si>
    <t>Pakiet 1 - Systemy do filtracji próżniowej</t>
  </si>
  <si>
    <t>Pakiet 2 - Drobny sprzet laboratoryjny</t>
  </si>
  <si>
    <t>5 szt.</t>
  </si>
  <si>
    <t>Czasza grzejna</t>
  </si>
  <si>
    <t>do kolb okrągłodennych o poj. 500 ml, pokryta tworzywem sztucznym o wysokiej odporności chemicznej, nienagrzewająca sie obudowa, elastyczny element grzejny, otwór umożliwiający zamocowanie pręta o średnicy do 12 mm, kontroler umożliwiający płynną regulację mocy grzewczej, max temp. elementu grzejnego 450 oC, przewód z uziemieniem, zasilanie 220-240 V</t>
  </si>
  <si>
    <t>Kamyczki wrzenne</t>
  </si>
  <si>
    <t xml:space="preserve">Kamyczki zapobiegające przegrzaniu cieczy oraz zapewniające równomierną destylację cieczy. Produkt z kamienia naturalnego. Granulki ok. 2-8 mm. </t>
  </si>
  <si>
    <t>1op.=
500 g</t>
  </si>
  <si>
    <t>Korki do probówek z tworzywa PP</t>
  </si>
  <si>
    <t>pasujące do probówek o średnicy od 13 do 16mm, wentylowane, autoklawowalne.Takie jak z katalogu Sarstedt nr kat.65.647 lub równoważne. Za równoważny uznany będzie produkt spełniający wymagania: z przeźroczystego tworzywa HDPP, ożebrowane - 4 żebra, z otworem wentylacyjnym. Dopuszcza się opakowania o dowolnej ilości sztuk, tak aby zgadzałasie zamawiana ilość sztuk.</t>
  </si>
  <si>
    <t>Korki jednorazowego użytku celulozowe 10  mm</t>
  </si>
  <si>
    <t>Korki jednorazowego użytku celulozowe o długości od 27 do 35 mm oraz pasujące do probówek o  wew. śr. szyjki probówki średnicy około 10 mm. Dopuszcza się opakowania o dowolnej ilości sztuk, tak aby zgadzałasie zamawiana ilość sztuk.</t>
  </si>
  <si>
    <t>Korki jednorazowego użytku celulozowe 15 mm</t>
  </si>
  <si>
    <t>Korki jednorazowego użytku celulozowe o długości od 33 do 37 mm oraz pasujące do probówek o  wew. śr. szyjki probówki  około 15 mm. Dopuszcza się opakowania o dowolnej ilości sztuk, tak aby zgadzałasie zamawiana ilość sztuk.</t>
  </si>
  <si>
    <t>1szt</t>
  </si>
  <si>
    <t>Korki jednorazowego użytku celulozowe 5 mm</t>
  </si>
  <si>
    <t>Korki jednorazowego użytku celulozowe o długości od 25 do 35 mm oraz pasujące do probówek o  wew. śr. szyjki probówki  około 5 mm.  Dopuszcza się opakowania o dowolnej ilości sztuk, tak aby zgadzałasie zamawiana ilość sztuk.</t>
  </si>
  <si>
    <t>szklany, typu Y, do węży o średnicy wewnętrznej 8÷10 mm</t>
  </si>
  <si>
    <t>ze stali szlachetnej, łyżeczki zaostrzone, długośc 180÷200 mm, łyżeczka I 12 ± 2 mm x 30 ± 2 mm, łyżeczka II 20 ± 2 mm x 35 ± 2 mm</t>
  </si>
  <si>
    <t>ze stali szlachetnej, łyżeczki zaokrąglone, długośc 220÷240 mm, łyżeczka I 30 ± 2 mm x 60 ± 2 mm, łyżeczka II 38 ± 2 mm x 75 ± 2 mm</t>
  </si>
  <si>
    <t>Membrany</t>
  </si>
  <si>
    <t>Mieszadło magnetyczne</t>
  </si>
  <si>
    <t xml:space="preserve">Takie jak w katalogu Bionowo nr kat. D-6010 lub produkt równoważny w podanych poniżej cechach: cyfrowe, z możliwością grzania i mieszania objętości do 20l cieczy, regulacją prędkości mieszania, płyta o śr. Od 120 do 150 mm, odporna na temperatury do 340°C. </t>
  </si>
  <si>
    <t>szt</t>
  </si>
  <si>
    <t>z wylewem, wykonany z porcelany, pojemność 400 ml, szorstka powierzchnia, tłuczek wykonany z porcelany o chropowatej powierzchni do rozdrabniania, średnica główki 28÷32 mm, długość minimum 130 mm</t>
  </si>
  <si>
    <t>Folia aluminiowa</t>
  </si>
  <si>
    <t>Folia aluminiowa przeznaczona do przykrywania, zamykania, pakowania, izolowania. Wymiary: szer. 58-62cm, gr. 0,04-0,06mm, dł. rolki 100m. Dopuszcza się opakowania jednostkowe o długości folii nie krótszej niż 5m, sumujące się do końcowej długości 100m</t>
  </si>
  <si>
    <t>Kosz duży metalowy prostokątny</t>
  </si>
  <si>
    <t>Druciane, zgrzewane punktowo z nierdzewnej stali szlachetnej, galwanizowane, autoklawowalne, wymiary:  dł. 290-310 mm, szer. 190-210 mm,  wys. 190-210 mm</t>
  </si>
  <si>
    <t>Kosz laboratoryjny</t>
  </si>
  <si>
    <t>wykonany ze stali nierdzewnej o wymiarach 16 cm x 16 cm x 16 cm</t>
  </si>
  <si>
    <t>Kosz metalowy okrągły</t>
  </si>
  <si>
    <t>na probówki z drutu ze stali nierdzewnej, wym. średnica: 140-160 mm, wys. 140-160 mm</t>
  </si>
  <si>
    <t>Kosz metalowy prostokątny</t>
  </si>
  <si>
    <t>na probówki z drutu ze stali nierdzewnej, wym. dł. 140-160 mm szer. 140-160 mm, wys. 140-160 mm</t>
  </si>
  <si>
    <t>na probówki z drutu ze stali nierdzewnej, wym. dł. 90-110 mm szer. 90-110 mm, wys. 90-110 mm</t>
  </si>
  <si>
    <t>Kosze sterylizacyjne</t>
  </si>
  <si>
    <t>stal nierdzewna, polerowana, wysokość 95÷105 mm, długość 95÷105 mm, szerokość 95÷105 mm</t>
  </si>
  <si>
    <t>Kuweta do spektrofotometru</t>
  </si>
  <si>
    <t>szklana z korkiem teflonowym; wymiary 45 mm×12,5mm×12,5 mm; obj. 3,5 ml; droga optyczna 10 mm</t>
  </si>
  <si>
    <t>średnica 3 mm, stosowane jako zarodniki wrzenia</t>
  </si>
  <si>
    <t>Przymiar wstęgowy</t>
  </si>
  <si>
    <t>zakres pomiarowy: 5m; podziałka 1 mm; szerokośc taśmy 19 mm; taśma koloru żółtego; obudowa z tworzywa sztucznego z płaską tylną ścianką do pomiarów wewnętrznych; taśma samozwijająca z blokadą z ruchomym zaczepem końcowym; dostarczyć wraz ze świadectwem wzorcowania</t>
  </si>
  <si>
    <t>do pipet jedno i wielomiarowych o pojemności 0,1 ÷ 200 ml, adapter stożkowy, możliwość poddawania sterylizacji w autoklawie w temperaturze 121 oC, hydrofobowy filtr membranowy, obsługa jedną ręką,</t>
  </si>
  <si>
    <t>Rękawiczki do odważników</t>
  </si>
  <si>
    <t>Bawełniane rękawiczki do wzorców masy / odważników. Rękawiczki zabezpieczające wzorzec przed wprowadzeniem zanieczyszczeń w postaci tłuszczu, wilgoci itp. z rąk obsułgującego, rozmiar uniwersalny</t>
  </si>
  <si>
    <t>para</t>
  </si>
  <si>
    <t>Saszetka chłodnicza</t>
  </si>
  <si>
    <t>zamykana na zamek błyskawiczny; posiadajaca wewnętrzna izolację termiczną; zawierająca dwa pojemniki polipropylenowe o poj. 400 ml; wymiary saszetki: ok. 210×115×75 mm (szer.×gł.×wys.); wymiary wew. pojemnika: ok. 175×85×65 mm (szer.×gł.×wys.</t>
  </si>
  <si>
    <t>do utrzymania kolb okrągłodennych, z polipropylenu, na kolby o pojemnosći 500 ml, średnica 100÷120 mm, wysokosć 120÷140 mm</t>
  </si>
  <si>
    <t>Trójnóg laboratoryjny</t>
  </si>
  <si>
    <t>ze stali nierdzewnej, średnica zewn. obręczy 130-200mm, wys. 190-250mm</t>
  </si>
  <si>
    <t>Nosidło na butelki laboratoryjne</t>
  </si>
  <si>
    <t>Papierki wskaźnikowe</t>
  </si>
  <si>
    <t>uniwersalny, zakres pH: 0 ÷ 14; podziałka pH co 1; czteropolowe; z dołączoną skalą porównawczą kolorów</t>
  </si>
  <si>
    <t>100 szt.</t>
  </si>
  <si>
    <t>Papierki wskaźnikowe DUOTEST</t>
  </si>
  <si>
    <t>Podnośnik laboratoryjny</t>
  </si>
  <si>
    <t>regulowany, wysokość min. 55÷65 mm, wysokość max. 270÷280 mm, szerokość 190÷210 mm, długość 190÷210 mm, udźwig dynamiczny ok. 7 kg, udźwig statyczny ok. 30 kg, konstrukcja podnośnika ze stali nierdzewnej 18/10, pokrętło do podnoszenia jedną ręką</t>
  </si>
  <si>
    <t>regulowany, wysokość min. 55÷65 mm, wysokość max. 270÷280 mm, szerokość 230÷250 mm, długość 230÷250 mm, udźwig dynamiczny ok. 7 kg, udźwig statyczny ok. 30 kg, konstrukcja podnośnika ze stali nierdzewnej 18/10, pokrętło do podnoszenia jedną ręką</t>
  </si>
  <si>
    <t>Wkład mechaniczny polipropylenowy 20 µm</t>
  </si>
  <si>
    <t xml:space="preserve">przybliżone wymiary wys./szer.: 250/65 mm;
do wstępnego oczyszczania wody dla celów analitycznych               
</t>
  </si>
  <si>
    <t>Wkład węglowy 10 cali</t>
  </si>
  <si>
    <t>Wkład wykonany z węgla aktywowanego uformowanego w postaci bloku spiekanego (blok węglowy), zastosowanie: do filtracji wstępnej w filtrach odwróconej osmozy, przybliżone wymiary wys./szer.: 250/65 mm;</t>
  </si>
  <si>
    <t>Zgrzewarka do rękawów foliowych</t>
  </si>
  <si>
    <t>Zacisk stołowy, obustronny</t>
  </si>
  <si>
    <t>Zacisk stołowy taki jak w katalogu Bionovo nr kat. 2-4158 lub równoważny w podanych poniżej cechach: dwustronny z gumową wkładką, giętki, czarny wąż metalowy umożliwiający ustawienie zacisku w każdej pozycji.</t>
  </si>
  <si>
    <t xml:space="preserve">Zaciski do węży </t>
  </si>
  <si>
    <t xml:space="preserve">z obwódką z brązu fosforowego, antymagnetyczne, odporne na większość agresywnych cieczy i par, rozchylenie 12÷17 mm </t>
  </si>
  <si>
    <t>SG</t>
  </si>
  <si>
    <t>KW</t>
  </si>
  <si>
    <t>ŻC</t>
  </si>
  <si>
    <t>KS</t>
  </si>
  <si>
    <t>KB</t>
  </si>
  <si>
    <t>HR</t>
  </si>
  <si>
    <t>uniwersalne, zakres pH: 1÷11, w rolce o dł. minimum 5 m</t>
  </si>
  <si>
    <t>rolka</t>
  </si>
  <si>
    <t>zakres pH: 1,7-3,8; podziałka pH co 0,3; czteropolowe; z dołączoną skalą porównawczą kolorów</t>
  </si>
  <si>
    <t>papierki z dwiema strefami wskaźnikowymi, dla każdej wartości pH wskazują dwa różne zabarwienia; zakres pH: 1,0-4,3, podziałka pH: co 0,5; w rolce o dł. minimum 5 m</t>
  </si>
  <si>
    <t>papierki z dwiema strefami wskaźnikowymi, dla każdej wartości pH wskazują dwa różne zabarwienia; pH: 3,5-6,8, podziałka pH: co 0,5; w rolce o dł. minimum 5 m</t>
  </si>
  <si>
    <t>1 op. =
100 szt.</t>
  </si>
  <si>
    <t>1 op. =
120 szt.</t>
  </si>
  <si>
    <t>1 op. = 
3 szt.</t>
  </si>
  <si>
    <t>1 op.=
10 szt.</t>
  </si>
  <si>
    <t>Łącznik do węży</t>
  </si>
  <si>
    <t>Łyżeczka dwustronna</t>
  </si>
  <si>
    <t>Moździerz z tłuczkiem</t>
  </si>
  <si>
    <t>Przyrząd do pipetowania</t>
  </si>
  <si>
    <t>Stojak na kolby</t>
  </si>
  <si>
    <t>Filtr</t>
  </si>
  <si>
    <t>wstępny do filtracji fazy mobilnej stosowanej w chromatografii cieczowej, całkowicie wykonany ze stali nierdzewnej, rozmiar porów 10 µm, odpowiedni do kapilar chromatografu cieczowego Waters Alliance 2695</t>
  </si>
  <si>
    <t xml:space="preserve">wstępny do filtracji fazy mobilnej stosowanej w chromatografii cieczowej, całkowicie wykonany ze stali nierdzewnej, rozmiar porów 10 µm, odpowiedni do kapilar chromatografu cieczowego LaChrom </t>
  </si>
  <si>
    <t>1op. =
100 szt</t>
  </si>
  <si>
    <t xml:space="preserve">Filtry membranowe </t>
  </si>
  <si>
    <t>do filtracji wody, przekrój porów  0,45µm, średnica 47 mm, sterylne, pakowane pojedynczo, białe kratkowane, z  mieszaniny estrów celulozy. Data ważności: min. 14 m-cy od daty dostawy. Zamawiający dopuszcza inną ilość sztuk w opakowaniu (min. 100) pod warunkiem zachowania całkowitej ilości sztuk; Certyfikat jakości</t>
  </si>
  <si>
    <t>1op. =
600 szt.</t>
  </si>
  <si>
    <t xml:space="preserve">do filtracji wody, przekrój porów  0,45µm, średnica 47 mm,
z mieszaniny estrów celulozy, sterylne, czarne, pakowane pojedynczo, kratkowane. Zamawiający dopuszcza inną ilość sztuk w opakowaniu (min. 100) pod warunkiem zachowania całkowitej ilości sztuk. Data ważności: min. 14 m-cy od daty dostawy; Certyfikat jakości </t>
  </si>
  <si>
    <t xml:space="preserve">Filtry membranowe na taśmie, pasujące do podajnika firmy MILLIPORE </t>
  </si>
  <si>
    <t>do filtracji wody, przekrój porów  0,45µm, średnica 47 mm, sterylne, pakowane pojedynczo, białe kratkowane, z  mieszaniny estrów celulozy. Zamawiający dopuszcza inną ilość sztuk w opakowaniu (min. 100) pod warunkiem zachowania całkowitej ilości sztuk. Data ważności: min. 14 m-cy od daty dostawy
Certyfikat jakości</t>
  </si>
  <si>
    <t>Filtry strzykawkowe z regenerowanej celulozy (RC)</t>
  </si>
  <si>
    <t>niesterylne, o wielkości porów 0,45 µm i średnicy filtrującej powierzchni 25 mm, do oczyszczania roztworów wodnych</t>
  </si>
  <si>
    <t>1op.=
1000 szt.</t>
  </si>
  <si>
    <t xml:space="preserve">Filtry z włókna szklanego </t>
  </si>
  <si>
    <t xml:space="preserve">Pakiet 3 - Materiały do filtracji </t>
  </si>
  <si>
    <t>czystość gazu: tlenu &lt; 50 ppb, wilgoci &lt; 1 ppm, węglowodorów &lt; 1 ppm, kompatybilne z systemem Gas Clean Purification System firmy Agilent Technologies, 4 pozycyjnym, z króćcami pasującymi do kapilary miedzianej 1/8"</t>
  </si>
  <si>
    <t>usuwa związki organiczne z gazu, pozostałośc zanieczyszczeń &lt; 1 ppm, kompatybilne z systemem Gas Clean Purification System firmy Agilent Technologies, 4 pozycyjnym, z króćcami pasującymi do kapilary miedzianej 1/8"</t>
  </si>
  <si>
    <t>usuwa wilgoć i drobiny oleju z gazu, pozostałośc zanieczyszczeń &lt; 1 ppm, kompatybilne z systemem Gas Clean Purification System firmy Agilent Technologies, 4 pozycyjnym, z króćcami pasującymi do kapilary miedzianej 1/8"</t>
  </si>
  <si>
    <t>filtr mgły olejowej, złączka męska 3/8"</t>
  </si>
  <si>
    <t>Fiolki</t>
  </si>
  <si>
    <t>Fiolki z krótkim gwintem (Short thread vials), bursztynowe szkło z miejscem na opis, średnica 11,6÷12,0 mm, długość 32 mm, szerokość otworu zakretki 9 mm, septa PTFE/czerwony silikon lub septa PTFE/czerwona guma, produkt kompatybilny z autosampleram 7683 i 7693 firmy Agilent Technologies</t>
  </si>
  <si>
    <t>Fiolki szklane, 4 ml z zakrętką z otworem, wymiary 15 x 45 mm, produkt kompatybilny z autosamplerem 7683 i 7693 firmy Agilent Technologies</t>
  </si>
  <si>
    <t>Fiolki (Vials)</t>
  </si>
  <si>
    <t>Zestaw fiolek z kapslami, wymiary fiolki 22,5÷23x75 mm, kapsle aluminiowe zaciskane z zabezpieczeniem, średnica 20 mm z septą PTFE/silicone &lt; 300 °C, produkt kompatybilny z przystawką headspace G1888 firmy Agilent Technologies</t>
  </si>
  <si>
    <t>Kapsle (Caps )</t>
  </si>
  <si>
    <t>ŻU</t>
  </si>
  <si>
    <t>Łącznik (Inlet adapter, Graphpak 2M)  do kolumn 0.25 do 0.32 mm, produkt kompatybilny z chromatografem gazowym 6890N firmy Agilent Technologies z dozownikiem PTV</t>
  </si>
  <si>
    <t>Nakrętka  do kolumny (column nut)</t>
  </si>
  <si>
    <t>Uniwersalna nakrętka  do kolumny  1/16 cal,z mosiądzu,  produkt kompatybilny z chromatografem gazowym 6890N firmy Agilent Technologies</t>
  </si>
  <si>
    <t>Uniwersalna nakrętka  do kolumny  1/16 cal, z mosiądzu, produkt kompatybilny z chromatografem gazowym Firmy Varian typ CP-3380</t>
  </si>
  <si>
    <t>nakrętka do kolumny, samozaciskowa,do interfejsu mas, produkt kompatybilny z chromatografem gazowym 7890B firmy Agilent Technologies</t>
  </si>
  <si>
    <t xml:space="preserve">Nakrętki do fiolek (Caps )               </t>
  </si>
  <si>
    <t>Olej do rotacyjnej pompy próżniowej</t>
  </si>
  <si>
    <t>nietoksyczny, niekorozyjny, zalecany do uzyskania optymalnej wydajności masowej spektrometru firmy Agilent nr 5977B</t>
  </si>
  <si>
    <t>1 L</t>
  </si>
  <si>
    <t>Osuszacz do generatora</t>
  </si>
  <si>
    <t>materiał osuszacza do generatora wodoru Claind HG 200, masa netto 280 g</t>
  </si>
  <si>
    <t xml:space="preserve">Płyn do wykrywanie nieszczelności (Leak Detector) </t>
  </si>
  <si>
    <t>Płyn do wykrywanie nieszczelności na lini gazów</t>
  </si>
  <si>
    <t>szt..</t>
  </si>
  <si>
    <t>Pułapka gazowa do azotu</t>
  </si>
  <si>
    <t>czystośc azotu 99,9999%, He2&lt;0,5 ppm, O2&lt;0,5 ppm, ogółem węglowodory &lt;0,1 ppm, CO+ CO2&lt;0,1 ppm, H2O&lt;0,2 ppm, H2&lt;0,2 ppm, Ar&lt;0,1 ppm, Ne&lt;0,5 ppm,</t>
  </si>
  <si>
    <t>Pułapka gazowa do helu</t>
  </si>
  <si>
    <t>czystośc helu 99,9999%, N2&lt;0,5 ppm, O2&lt;0,5 ppm, ogółem węglowodory &lt;0,1 ppm, CO+ CO2&lt;0,1 ppm, H2O&lt;0,2 ppm, H2&lt;0,2 ppm, Ar&lt;0,1 ppm, Ne&lt;0,5 ppm,</t>
  </si>
  <si>
    <t>pułpka wychwytująca wilgoć z gazu, z króćcami pasującymi do kapilar miedzianych 1/8", S-kształtna</t>
  </si>
  <si>
    <t>pułpka wychwytująca tlen z gazu, z króćcami pasującymi do kapilar miedzianych 1/8"</t>
  </si>
  <si>
    <t>pułpka wychwytująca węglowodory z gazu, z króćcami pasującymi do kapilar miedzianych 1/8", S-kształtna</t>
  </si>
  <si>
    <t>Rękawice nylonowe (Nylon gloves)</t>
  </si>
  <si>
    <t>Rękawice nylonowe (Nylon gloves), rozmiar mały, przeznaczone do czyszczenia i konserwacji materiałów eksploatacyjnych w chromatografach gazowych firmy Agilent Technologies</t>
  </si>
  <si>
    <t>Rękawice nylonowe (Nylon gloves) rozmiar duży, przeznaczone do czyszczenia i konserwacji materiałów eksploatacyjnych w chromatografach gazowych firmyAgilent Technologies</t>
  </si>
  <si>
    <t>Septa</t>
  </si>
  <si>
    <t>Septa (BTO)</t>
  </si>
  <si>
    <t>Septa (Non-Stick Bleed and Temperature Optimized (BTO)), maksymalna temp. 400°C, średnica 11 mm, kondycjonowana, produkt kompatybilny z chromatografem gazowym 6890N i 7890B firmy Agilent Technologies</t>
  </si>
  <si>
    <t>Strzykawka</t>
  </si>
  <si>
    <t>objętość 5 ml, gazoszczelna, typ końcówki 2, model 1005, igła zamontowana na stałe do szklanej stożkowej końcówki typu Luer, długość igły 51 mm, grubość igły 22, certyfikat z podaniem niepewności</t>
  </si>
  <si>
    <t>objętość 1 ml, gazoszczelna, typ końcówki 2, model 1001, igła zamontowana na stałe do szklanej stożkowej końcówki typu Luer, długość igły 51 mm, grubość igły 22, certyfikat z podaniem niepewności</t>
  </si>
  <si>
    <t>objętość 10 ul, typ końcówki 2, model 701, igła zamontowana na stałe, długość igły 51 mm, grubość igły 26S, do ręcznego nastrzyku, certyfikat z podaniem niepewności</t>
  </si>
  <si>
    <t>objętość 25 ul, typ końcówki 2, model 702, igła zamontowana na stałe, długość igły 51 mm, grubość igły 22S, do ręcznego nastrzyku, certyfikat z podaniem niepewności</t>
  </si>
  <si>
    <t>objętość 50 ul, typ końcówki 2, model 705, igła zamontowana na stałe, długość igły 51 mm, grubość igły 22S, do ręcznego nastrzyku, certyfikat z podaniem niepewności</t>
  </si>
  <si>
    <t>objętość 100 ul, typ końcówki 2, model 710, igła zamontowana na stałe, długość igły 51 mm, grubość igły 22S, do ręcznego nastrzyku, certyfikat z podaniem niepewności</t>
  </si>
  <si>
    <t>objętość 250 ul, typ końcówki 2, model 725, igła zamontowana na stałe, długość igły 51 mm, grubość igły 22S, do ręcznego nastrzyku, certyfikat z podaniem niepewności</t>
  </si>
  <si>
    <t>objętość 500 ul, typ końcówki 2, model 750, igła zamontowana na stałe, długość igły 51 mm, grubość igły 22S, do ręcznego nastrzyku, certyfikat z podaniem niepewności</t>
  </si>
  <si>
    <t>objętość 10 ul, do automatycznego nastrzyku, model 701, igła zamontowana na stałe, typ końcówki AS, grubość igły 26S, długość igły 42 mm, produkt kompatybilny z automatycznym podajnikiem 7683 firmy Agilent Technologies, certyfikat z podaniem niepewności</t>
  </si>
  <si>
    <t>objętość 10 ul, do automatycznego nastrzyku, model 701, igła zamontowana na stałe, typ końcówki AS, grubość igły 26S, długość igły 50 mm, produkt kompatybilny z automatycznym podajnikiem CP-8410 firmy Varian, certyfikat z podaniem niepewności</t>
  </si>
  <si>
    <t>objętość 10 μl, do autosamplera, igła zamocowana na stałe, igła zwężana o grubości 23-26s, igła o długości 42 mm, typ końcówki HP, kolor oranżowy, certyfikat z podaniem niepewnosci, produkt kompatybilny z autosamplerem 7683 firmy Agilent Technologies</t>
  </si>
  <si>
    <t>objętość 5 μl, do autosamplera, igła zamocowana na stałe, igła o grubości 26s, igła o długości 42 mm, typ końcówki HP, kolor oranżowy, certyfikat z podaniem niepewnosci, produkt kompatybilny z autosamplerem 7683 firmy Agilent Technologies</t>
  </si>
  <si>
    <t>objętość 2 μl, do autosamplera, igła zamocowana na stałe, igła o grubości 23, igła o długości 42 mm, typ końcówki HP, kolor oranżowy, certyfikat z podaniem niepewnosci, produkt kompatybilny z autosamplerem 7683 firmy Agilent Technologies</t>
  </si>
  <si>
    <t>objętość 50 μl, do autosamplera, igła zamocowana na stałe, igła prosta o grubości 23, igła o długości 42 mm, typ końcówki HP, tłoczek z końcówką z PTFE, certyfikat z podaniem niepewnosci, produkt kompatybilny z autosamplerem 7683 firmy Agilent Technologies</t>
  </si>
  <si>
    <t>Tkanina z lnu</t>
  </si>
  <si>
    <t xml:space="preserve">Uszczelka (ferrule) </t>
  </si>
  <si>
    <t>Uszczelka 60% Vespel/40% Graphite, średnica 0,4 mm,  średnica kolumny 0,25mm, produkt kompatybilny z chromatografem gazowym firmy Varian typ CP-3380</t>
  </si>
  <si>
    <t>Uszcelka Grafitowa, średnica 0,5 mm, (krótka), średnica kolumny 100 μm, 200 μm 250 μm , 320 μm, górna granica temp. 450 °C, produkt kompatybilny z chromatografem gazowym 6890 N firmy Agilent Technologies</t>
  </si>
  <si>
    <t>Uszczelka 85% Vespel, 15% Graphite, średnica 0,5 mm, średnica kolumny 0,32 mm, górna granica temp. 350 °C, produkt kompatybilny z chromatografem gazowym 6890 N firmy Agilent Technologies</t>
  </si>
  <si>
    <t>Uszczelka 85% Vespel, 15% Graphite, średnica 0,4 mm, średnica kolumny 0,1 mm, 0,2 mm, 0,25 mm górna granica temp. 350 °C, produkt kompatybilny z chromatografem gazowym 6890 N firmy Agilent Technologies</t>
  </si>
  <si>
    <t>Uszczelki do dozownika (O-ring)</t>
  </si>
  <si>
    <t>Uszczelki do dozownika (Non-stick Liner O-ring), wykonane z fluorowęgla, certyfikowane, produkt kompatybilny z chromatografem gazowym 6890N firmy Agilent Technologies</t>
  </si>
  <si>
    <t>Waciki bawełniane (Cotton Swabs)</t>
  </si>
  <si>
    <t>Waciki bawełniane (Cotton Swabs) stosowane do czyszczenia chromatografów gazowych</t>
  </si>
  <si>
    <t>Wkładka do dozownika (Liner)</t>
  </si>
  <si>
    <t>Wkładka do dozownika z watą szklaną (Single taper, splitless liner, glass wool, deactivated),objętośc 900 ul, średnica 4 mm, produkt kompatybilny z chromatografem gazowym 6890N firmy Agilent Technologies</t>
  </si>
  <si>
    <t>Prosta wkładka, (Direct Inlet LinerStraight, Non-Deactivated) objętośc 140  ul, średnica 1.5 mm, produkt kompatybilny z chromatografem gazowym 6890N firmy Agilent Technologies</t>
  </si>
  <si>
    <t>Wkładka szklana do dozownika (liner)</t>
  </si>
  <si>
    <t xml:space="preserve">Wkładka szklana do dozownika 1177 split/splitless, średnica 4 mm, długość 78,5 mm, objętość 1000 ul, produkt kompatybilny z chromatografem gazowym firmy Varian typ  CP-3380 </t>
  </si>
  <si>
    <t>Wkładka szklana do dozownika, z watą szklaną (straight split liner, glass wool, non-deactivate), objętość 990 ul, srednica 4 mm</t>
  </si>
  <si>
    <t>Wkładka szklana do dozownika, do dozownika splitless, z pojedynczym przewężeniem, z wgłębieniem, średnica wewnętrzna 2 mm</t>
  </si>
  <si>
    <t>Wkładka szklana do dozownika PTV, do dozownika splitless, prosty, z wgłębieniem, średnica wewnętrzna 2 mm</t>
  </si>
  <si>
    <t>Wkładki (Diffusion inserts)</t>
  </si>
  <si>
    <t>Worek z  żywicą jonowymienną</t>
  </si>
  <si>
    <t>worek z  żywicą jonowymienną do generatora wodoru Claind</t>
  </si>
  <si>
    <t>Zestaw fiolek z kapslami i septami</t>
  </si>
  <si>
    <t>fiolki 5 ml z bezbarwnego szkła, kapsle wciskane o średnicy 20 mm z otworem 6 mm, septy PTFE/silicone</t>
  </si>
  <si>
    <t xml:space="preserve">Zestaw pozłacany uszczelniający (Gold plated seal)              </t>
  </si>
  <si>
    <t>Zestaw pozłacany uszczelniający, certyfikowany, zawiera podkładkę dla przepływów poniżej 200 ml/min, stosowany do dozownika split/splitless, produkt kompatybilny z chromatografem gazowym 6890N firmy Agilent Technologies</t>
  </si>
  <si>
    <t>Filtr gazowy do GC/MS</t>
  </si>
  <si>
    <t>Filtr gazowy do powietrza i wodoru</t>
  </si>
  <si>
    <t>Filtr gazowy do wodoru</t>
  </si>
  <si>
    <t>Filtr mgły olejowej</t>
  </si>
  <si>
    <t>do ekstrakcji do fazy stałej; 
- sorbent - kationowymienny
- podłoże – krzemionkowe modyfikowane kwasem propylosulfonowym
- masa sorbenta: 500mg 
- objętość: 3ml 
Do każdego opakowania dołączony certyfikat;</t>
  </si>
  <si>
    <t>Pakiet 4 - Akcesoria do chromatografii gazowej i generatora wodoru</t>
  </si>
  <si>
    <t xml:space="preserve">Kolumna typu  8 CB </t>
  </si>
  <si>
    <t>długość 30 m, średnica 0,53 mm, film 0,50 µm, dolna granica pracy nie większa niż -60° C, górna granica pracy  nie  mniejsza niż 325° C, 5%-fenylo-metylopolisiloksan, niepolarna</t>
  </si>
  <si>
    <t>Kolumna typu 35</t>
  </si>
  <si>
    <t>długość 30 m, średnica 0,25 mm, film 0,25 µm, dolna granica pracy nie większa niż 40° C, górna granica pracy nie mniejsza niż 300° C, 35%-fenylo-methylpolysiloxane, średnopolarna</t>
  </si>
  <si>
    <t>Kolumna typu 5</t>
  </si>
  <si>
    <t>długość 30 m, średnica 0,32 mm, film 0,25 µm, dolna granica pracy nie większa niż -60° C, górna granica pracy  nie  mniejsza niż 325° C, 5%-fenylo-methylpolysiloxane, niepolarna</t>
  </si>
  <si>
    <t xml:space="preserve">Kolumna typu 5ms </t>
  </si>
  <si>
    <t>długość 60 m, średnica 0,25 mm, film 0,25 µm, dolna granica pracy nie większa niż -60° C, górna granica pracy nie mniejsza niż 325° C, 5%-fenylo-methylpolysiloxane, niepolarna</t>
  </si>
  <si>
    <t>Kolumna typu 624</t>
  </si>
  <si>
    <t>długość 30 m, średnica 0,32 mm, film 1,80 µm, dolna granica pracy nie większa niż -20° C, górna granica pracy  nie  mniejsza niż 260° C,  6%-Cyanopropylphenyl-94% dimetylopolisiloksan, średniopolarna, stosowana do analizy próbek VOC</t>
  </si>
  <si>
    <t>Kolumna typu 88</t>
  </si>
  <si>
    <t>długość 100 m, średnica 0,25 mm, film 0,20 µm, dolna granica pracy nie większa niż 50° C,górna granica pracy  nie  mniejsza niż 250° C, 88% -cyanopropyl-aryl-polisiloksan, wysoko polarna, przeznaczona do oddzielania cis-trans estrów metylowych kwasów tłuszczowych (FAME)</t>
  </si>
  <si>
    <t>Końcówki  do pipet</t>
  </si>
  <si>
    <t>1 op. =
10 x 96szt.</t>
  </si>
  <si>
    <t>PCR</t>
  </si>
  <si>
    <t>Końcówki do pipet</t>
  </si>
  <si>
    <t>1000 szt.</t>
  </si>
  <si>
    <t>1 op. =
 1000 szt.</t>
  </si>
  <si>
    <t>1 op. =
 500 szt.</t>
  </si>
  <si>
    <t xml:space="preserve">Końcówki do pipet </t>
  </si>
  <si>
    <t>1 op.  =
 2 x 500szt.</t>
  </si>
  <si>
    <t>ChZZ</t>
  </si>
  <si>
    <t>1 op. = 
500szt.</t>
  </si>
  <si>
    <t>ŻM</t>
  </si>
  <si>
    <t xml:space="preserve">o pojemności 25 ml, pakowane osobno, sterylne, z certyfikatem sterylności, pasujące do dozowników Multipette E3 i E3X. </t>
  </si>
  <si>
    <t>Probówki</t>
  </si>
  <si>
    <t>1 op. =
1000szt.</t>
  </si>
  <si>
    <t xml:space="preserve">Probówki </t>
  </si>
  <si>
    <t>1 op.=
100szt.</t>
  </si>
  <si>
    <t>1op. =
10 pudełek x 96 końcówek</t>
  </si>
  <si>
    <t>automatycznych  poj. 50-1000 μl , wykonane z wysokiej jakości PP,  nadające się do sterylizacji w autoklawie 121 st. C, 20 min. Końcówki muszą pasować do pipet Transferpette® S BRAND, zapewniać szczelność i dokładność pipetowania. Do każdej partii załączony certyfikat.</t>
  </si>
  <si>
    <t>1op.=
500 szt.</t>
  </si>
  <si>
    <t>automatycznych poj. 1-10 ml , wykonane z wysokiej jakości PP, nadające się do sterylizacji w autoklawie 121 st. C, 20 min. Muszą pasować do pipet Transferpette® BRAND, zapewniać szczelność i dokładność pipetowania. Do każdej partii załączony certyfikat.</t>
  </si>
  <si>
    <t>1op.=
100 szt</t>
  </si>
  <si>
    <t>automatycznych, jednorazowe, pojemność 5-200 µl,  niesterylne; muszą pasować do pipety Transferpette, Eppendorf, zapewniać prawidłową pracę pipety, przede wszystkim szczelność i dokładność; do każdej partii załączony certyfikat jakości</t>
  </si>
  <si>
    <t>Pakiet 8 -Końcówki do pipet automatycznych</t>
  </si>
  <si>
    <t>automatycznych BIOHIT, zakres objętości 0,5 - 200µl, jednorazowe, niesterylne, pakowane w pudełka FlexiBulk  po 960 szt. Muszą być kompatybilne z posiadanymi pipetami, zapewniać szczelność i dokładność pipetowania. Do każdej partii załączony certyfikat.</t>
  </si>
  <si>
    <t>1 op. =
 960 szt.</t>
  </si>
  <si>
    <t>typu rurka. Długość 19 cm, szerokość rurki na całej długości 4 mm. Zapewniające szczelność i dokładność pipetowania. Pasujące do pipety automatycznej INTERSCIENCE jednokanałowej o stałej objętości (0,1; 0,9; 1 ml). Sterylne, jednorazowe. Pakowane maksymalnie po 25 sztuk. Do każdej partii załączony certyfikat.</t>
  </si>
  <si>
    <t>typu rurka. Długość 24 cm, szerokość rurki na całej długości 4 mm. Zapewniające szczelność i dokładność pipetowania. Pasujące do pipety automatycznej INTERSCIENCE jednokanałowej o stałej objętości (0,1; 0,9; 1 ml). Sterylne, jednorazowe. Pakowane maksymalnie po 25 sztuk. Do każdej partii załączony certyfikat.</t>
  </si>
  <si>
    <t>Końcówki do pipety automatycznej</t>
  </si>
  <si>
    <t xml:space="preserve"> końcówki jednorazowe do pipety automatycznej jednomiarowej o pojemności 5000 µl; końcówki muszą być kompatybilne z pipetą ML Pette Plus-F; zapewniać prawidłową pracę pipety (przede wszystkim szczelność i dokładność pipetowania); do każdej partii załączony certyfikat jakości.</t>
  </si>
  <si>
    <t>1op. = 
200 szt.</t>
  </si>
  <si>
    <t>SA</t>
  </si>
  <si>
    <t>Butelki do poboru próbek wody</t>
  </si>
  <si>
    <t>poj. ok. 1000 ml, sterylne, z polietylenu, przejrzyste, doskonała wytrzymałość na uderzenia i szczelność, z otworem  Ø wew. ok. 28 mm, zapakowane osobno w torby jednostkowe, z min. 20 mg tiosiarczanu sodu. Data ważności. min. 14 m-cy.Certyfikat zgodności</t>
  </si>
  <si>
    <t>poj. ok. 500 ml, sterylne, z polietylenu, przejrzyste, doskonała wytrzymałość na uderzenia i szczelność, z otworem  Ø wew. ok. 29 mm, zapakowane osobno w torby jednostkowe, z min. 10 mg/l tiosiarczanu sodu. Data ważności. min. 14 m-cy.
Certyfikat zgodności</t>
  </si>
  <si>
    <t>Folia uszczelniająca</t>
  </si>
  <si>
    <t xml:space="preserve">typ Parafilm, szerokość ok. 100 mm, długość rolki ok. 75 m  </t>
  </si>
  <si>
    <t xml:space="preserve">Folia uszczelniająca </t>
  </si>
  <si>
    <t>Korki do probówek</t>
  </si>
  <si>
    <t>plastikowe, pasujące do probówek szklanych o średnicy 14 mm, odporne na temperatury do 80 °C</t>
  </si>
  <si>
    <t>1 op.=
1000 szt.</t>
  </si>
  <si>
    <t>Rękawy do zgrzewarki próżniowej</t>
  </si>
  <si>
    <t>Torebka strunowa</t>
  </si>
  <si>
    <t>1 op.=
100 szt.</t>
  </si>
  <si>
    <t xml:space="preserve">Torebki </t>
  </si>
  <si>
    <t>szer. 300-310x dł. 400-410 mm, z zamknięciem strunowym, do przechowywania kontrpróbek</t>
  </si>
  <si>
    <t>szer. 240-260x dł.340-360 mm, z zamknięciem strunowym, do przechowywania kontrpróbek</t>
  </si>
  <si>
    <t xml:space="preserve">Wąż łączący silikonowy </t>
  </si>
  <si>
    <t>Wąż silikonowy</t>
  </si>
  <si>
    <t>Woreczki do przechowywania próbek</t>
  </si>
  <si>
    <t xml:space="preserve">Worki </t>
  </si>
  <si>
    <t>do autoklawowania wykonane z PP, oporne na sterylizację parą wodną w autoklawie 121°C, szer/wys. ok. 250/400 mm</t>
  </si>
  <si>
    <t xml:space="preserve"> szt.</t>
  </si>
  <si>
    <t>Worki do homogenizatora bez filtra</t>
  </si>
  <si>
    <t xml:space="preserve">o pojemności 400 ml, przezroczyste. Sterylne, o zwiększonej wytrzymałości, ze wzmocnioną spoiną, niepękające podczas użytkowania w homogenizatorze. Wymiary: ok. 178 mm x 300 mm, pakowane po 25 szt. Wyprodukowane zgodnie ze standardami ISO 9001-2000, sterylizowane radiacyjnie. Wykonane z materiału niehamującego wzrostu drobnoustrojów. Wymagany certyfikat do każdej partii.  </t>
  </si>
  <si>
    <t>Worki do homogenizatora z filtrem</t>
  </si>
  <si>
    <t xml:space="preserve">o pojemności 400 ml. Sterylne, mocne, niepękające podczas użytkowania w homogenizatorze, z filtrem membranowym na całej powierzchni. Porowatość filtra 280 µm. Wymiary: ok. 190 mm x 300 mm. Pakowane po 25 sztuk. Wyprodukowane zgodnie ze standardami ISO 9001-2000, sterylizowane radiacyjnie. Wykonane z materiału niehamującego wzrostu drobnoustrojów. Wymagany certyfikat do każdej partii.  </t>
  </si>
  <si>
    <t>Worki do sterylizacji w autoklawie</t>
  </si>
  <si>
    <t>z PP, odporne na działanie temperatury do 134 °C. Wymiary szerokość ok. 255 mm, wysokość 400 mm, grubość 40 µm, pojemność 3 l.</t>
  </si>
  <si>
    <t>Zlewka miarowa z uchwytem</t>
  </si>
  <si>
    <t>z PP, poj., 250 ml, podziałka  co 5 ml, śr. zewnętrzna 75 mm, wysokość 115 mm</t>
  </si>
  <si>
    <t>Próżniowa zgrzewarka do folii i worków. Powierzchnia zgrzewu: 300 x 2 mm. Z możliwością zgrzewania oraz zgrzewania z odsysaniem powietrza (próżniowego)</t>
  </si>
  <si>
    <t>o wymiarach: szer.:  25-30 cm x  dł.: min. 5 m</t>
  </si>
  <si>
    <t>Torebka do kontaktu z żywnością,  z tworzywa sztucznego, strunowa z paskiem, na wygodne opisywanie, wymiary: 100÷120 x 180÷-200 mm</t>
  </si>
  <si>
    <t>Torebka do kontaktu z żywnością,  z tworzywa sztucznego, strunowa z paskiem, na wygodne opisywanie,wymiary: 150÷160x 200÷220 mm</t>
  </si>
  <si>
    <t>transparentny, o wysokiej odporności temperaturowej -50°C ÷ +200°C, odporny na działanie tlenu, ozonu, warunków atmosferycznych oraz UV. Grubość ścianki 1,4-2,2mm, wewnętrzna średnica 6mm, dł. węża ok. 50m. Dopuszcza się opakowania jednostkowe o długości węża nie krótszej niż 5m, sumujące się do końcowej długości 50m</t>
  </si>
  <si>
    <t xml:space="preserve">przezroczyste, z zamknięciem metalowym; Wykonane z PE, sterylne, sterylizowane tlenkiem etylenu. Wymiary szer/wys: 190x300mm, 1650ml. Z białym polem do opisu. </t>
  </si>
  <si>
    <t>Szczotka laboratoryjna</t>
  </si>
  <si>
    <t>do mycia szkła, z włosia świńskiego, długość całkowita 360÷380 mm, długość szczotki 80÷90 mm, średnica 45÷55 mm, zakończona pędzelkiem</t>
  </si>
  <si>
    <t>do mycia szkła, z włosia świńskiego, długość całkowita 470÷490 mm, długość szczotki 110÷130 mm, średnica 55÷65 mm, zakończona pędzelkiem</t>
  </si>
  <si>
    <t>Do  mycia szkła laboratoryjnego, z włosia naturalnego, zakończona pędzelkiem; przybliżone wymiary: długość całkowita: 360 mm, średnica włosia 25 mm</t>
  </si>
  <si>
    <t xml:space="preserve">Szczotka laboratoryjna </t>
  </si>
  <si>
    <t xml:space="preserve">do mycia butli na odczynniki, ze szczeciną naturalną, średnica 8÷12 mm, dł. całkowita 240÷260 mm </t>
  </si>
  <si>
    <t>Pakiet 10- Szczotki do mycia szkła laboratoryjnego</t>
  </si>
  <si>
    <t>Pakiet 9 - Wyroby z tworzyw sztucznych</t>
  </si>
  <si>
    <t>Pakiet 11 - Sprzęt ochronny</t>
  </si>
  <si>
    <t>na palce, zabezpieczające palce podczas pracy z gorącymi lub bardzo zimnymi przedmiotami, wykonane z gumy silikonowej, odpornej na temperatury od -60°C do +250°C, z gumowymi wypustkami zwiększającymi pewność chwytu, szerkość 25÷35 mm, długość 120÷140 mm</t>
  </si>
  <si>
    <t>na dłonie, zabezpieczające dłonie podczas pracy z gorącymi lub bardzo zimnymi przedmiotami, wykonane z gumy silikonowej, odpornej na temperatury od -60°C do +250°C, z gumowymi wypustkami zwiększającymi pewność chwytu, szerkość 80÷90 mm, długość 160÷180 mm</t>
  </si>
  <si>
    <t>Rękawice ochronne</t>
  </si>
  <si>
    <t>długie z mankietem, powierzchnia ze strukturą ułatwiającą chwytanie, z wyściółka wewnętrzną, antyalergiczne, odporne na rozcieńczone kwasy i zasady, alkohole itp. grubość 0,6 mm, długość ok.  700 mm, rozmiar 8 (M)</t>
  </si>
  <si>
    <t>nitrylowe, grubość ścianki 0,19÷0,21 mm, długość 270÷290 mm, długi mankiet, porowate końcówki palców, rolowane obrzeże, niepudrowane, kategoria III ochrony przed chemikaliami, rozmiar  07 (S)</t>
  </si>
  <si>
    <t>nitrylowe, grubość ścianki 0,19÷0,21 mm, długość 270÷290 mm, długi mankiet, porowate końcówki palców, rolowane obrzeże, niepudrowane, kategoria III ochrony przed chemikaliami, rozmiar 08 (M)</t>
  </si>
  <si>
    <t xml:space="preserve">nitrylowe, grubość ścianki 0,19÷0,21 mm, długość 270÷290 mm, długi mankiet, porowate końcówki palców, rolowane obrzeże, niepudrowane, kategoria III ochrony przed chemikaliami, rozmiar 09 (L)                        </t>
  </si>
  <si>
    <t>Chwytak ochronny</t>
  </si>
  <si>
    <t>Ezy</t>
  </si>
  <si>
    <t>jednorazowego użytku (z tworzywa sztucznego), sterylne, pojedynczo pakowane, oczko poj.1 μl oraz igła
Wymagany certyfikat sterylizacji do każdej partii</t>
  </si>
  <si>
    <t xml:space="preserve">jednorazowego użytku (z tworzywa sztucznego), sterylne,  oczko poj.1 μl oraz igła,  pakowane max. po 20 sztuk. Wymagany certyfikat sterylizacji do każdej partii </t>
  </si>
  <si>
    <t>1op. =
20 szt.</t>
  </si>
  <si>
    <t>oczko o pojemności 1µl, wykonane z elastycznego polistyrenu lub polipropylenu. Z drugiej strony zakończone igłą preparacyjną. Sterylne, pakowane maksymalnie po 20 sztuk, jednorazowego użytku. Wymagany certyfikat sterylizacji do każdej partii oraz informacja, że materiał nie hamuje wzrostu drobnoustrojów.</t>
  </si>
  <si>
    <t>oczko o pojemności 10 µl, wykonane z elastycznego polistyrenu lub polipropylenu. Z drugiej strony zakończone igłą preparacyjną. Sterylne, pakowane maksymalnie po 20 sztuk, jednorazowego użytku. Wymagany certyfikat sterylizacji do każdej partii oraz informacja, że materiał nie hamuje wzrostu drobnoustrojów.</t>
  </si>
  <si>
    <t>Pojemnik na kał</t>
  </si>
  <si>
    <t xml:space="preserve">z tworzywa sztucznego, z łopatką i nakrętką (sterylny) wysokość 90 mm, średnica denka 24 mm, średnica nakrętki 28 mm (lub 25x90 mm)                                          </t>
  </si>
  <si>
    <t>Pipety serologiczne</t>
  </si>
  <si>
    <t>Pipety serologiczne 10ml, PS, sterylne, pakowane indywidualnie.</t>
  </si>
  <si>
    <t>Rozprowadzacze do płytek Petriego</t>
  </si>
  <si>
    <t>Wymazówki</t>
  </si>
  <si>
    <t xml:space="preserve">sterylne z tworzywa sztucznego z  wacikiem wiskozowym w probówce transportowej, pakowane pojedynczo. Długość wymazówki 15,0 – 16,5cm. </t>
  </si>
  <si>
    <t>sterylne z tworzywa sztucznego z  wacikiem bawełnianym lub wiskozowym w probówce z podłożem Stuarta lub Amies, pakowane pojedynczo. Długość wymazówki 15,0 – 16,5cm.</t>
  </si>
  <si>
    <t xml:space="preserve">sterylne z tworzywa sztucznego z  wacikiem bawełnianym lub wiskozowym w probówce z podłożem Stuarta  lub Amies z węglem, pakowane pojedynczo.   Długość wymazówki 15,0 – 16,5cm, długość probówki 16,0 – 17,5 cm. </t>
  </si>
  <si>
    <t>Pakiet  13 - Igły, strzykawki, kompresy i plastry</t>
  </si>
  <si>
    <t>Igła iniekcyjna</t>
  </si>
  <si>
    <t>Jednorazowa, sterylna, 0,7 x 30 mm. Każda igła pakowana pojedynczo. Data ważności min. 1 rok od daty dostawy.</t>
  </si>
  <si>
    <t>1op.=
100szt.</t>
  </si>
  <si>
    <t>Jednorazowa, sterylna, 0,5 x 25 mm. Każda igła pakowana pojedynczo. Data ważności min. 1 rok od daty dostawy.</t>
  </si>
  <si>
    <t>Igły</t>
  </si>
  <si>
    <t>jednorazowe, typu Luer, średnica 0,5 mm, długość 25 mm</t>
  </si>
  <si>
    <t>jednorazowe, typu Luer, średnica 0,9 mm, długość 40 mm</t>
  </si>
  <si>
    <t>NS/EP</t>
  </si>
  <si>
    <t>Kompres włókninowy</t>
  </si>
  <si>
    <t>Kompres włókninowy, z hydrofilowej włókniny medycznej, jałowy, 30g/m2, 4warstwowy,  5 cm x 5 cm. Data ważności minimum 1 rok od daty dostawy</t>
  </si>
  <si>
    <t>Plastry poiniekcyjne</t>
  </si>
  <si>
    <t>Plastry poiniekcyjne , pakowne pojedynczo</t>
  </si>
  <si>
    <t>1op.=
250 szt.</t>
  </si>
  <si>
    <t>o pojemności 100 ml, trzyczęściowa ze stożkiem do cewnika, usytuowanym centralnie. Z dołączonym łącznikiem LUER. Korpus strzykawki - polipropylen. Tłok strzykawki - polietylen. Tłoczek gumowy z podwójnym, elastycznym uszczelnieniem zapewniający płynny przesuw. Kryza ograniczająca wysuwanie się tłoka. Czytelna i trwała skala. Podziałka skali wycechowana w mililitrach.</t>
  </si>
  <si>
    <t>Strzykawki</t>
  </si>
  <si>
    <t>1 op.=
25 x 2 szt.</t>
  </si>
  <si>
    <t>Pakiet 14 - Kolumienki powinowactwa immunologicznego</t>
  </si>
  <si>
    <t>Kolumienki powinowactwa immunologicznego</t>
  </si>
  <si>
    <t>zawierające przeciwciała skierowane przeciwko aflatoksynom B1, B2, G1, G2; maksymalna pojemność kolumienki powinna być nie mniejsza niż 100 ng aflatoksyny B1, odzysk nie powinien być mniejszy niż 80% dla aflatoksyn B1, B2, G1 i nie mniejszy niż 60% dla aflatoksyny G2, pojemność kolumienki 3 mL, dostarczyć z certyfikatem jakości, okres ważności: minimum rok od daty dostawy</t>
  </si>
  <si>
    <t xml:space="preserve">1 op. =
25 szt.  </t>
  </si>
  <si>
    <t>zawierające przeciwciała skierowane przeciwko aflatoksynie M1, maksymalna pojemność kolumienki nie powinna być mniejsza niż 100 ng aflatoksyny M1, odzysk nie powinien być mniejszy niż 80%, pojemność kolumienki 2,5 mL, dostarczyć z certyfikatem jakości, okres ważności: minimum rok od daty dostawy</t>
  </si>
  <si>
    <t>zawierające przeciwciała skierowane przeciwko cytryninie, dostarczyć z certyfikatem jakości, okres ważności: minimum rok od daty dostawy</t>
  </si>
  <si>
    <t>zawierające przeciwciała skierowane przeciwko mykotoksynie DON, maksymalna pojemność kolumienki powinna być nie mniejsza niż 2500 ng DON, odzysk powinien być nie mniejszy niż 70%, pojemność kolumienki 3 mL, dostarczyć z certyfikatem jakości, okres ważności: minimum rok od daty dostawy</t>
  </si>
  <si>
    <t>zawierające przeciwciała skierowane przeciwko fumonizynom FB1 i FB2, całkowita pojemność kolumienki nie powinna być mniejsza niż 5 µg fumonizyn, odzysk nie powinien być mniejszy niż 90% dla FB1 i FB2, pojemność kolumienki 3 mL, dostarczyć z certyfikatem jakości, okres ważności: minimum rok od daty dostawy</t>
  </si>
  <si>
    <t>zawierające przeciwciała skierowane przeciwko ochratoksynie A, maksymalna pojemność kolumienki powinna wynosić nie mniej niż 100 ng ochratoksyny A, całkowity odzysk powinien być nie mniejszy niż 85%, pojemność kolumienki 3 mL, dostarczyć z certyfikatem jakości, okres ważności: minimum rok od daty dostawy</t>
  </si>
  <si>
    <t>zawierające przeciwciała skierowane przeciwko mykotoksynie ZEA, maksymalna pojemność kolumienki powinna być nie mniejsza niż 1500 ng ZEA, odzysk powinien być nie mniejszy niż 85%, pojemność kolumienki 3 mL, dostarczyć z certyfikatem jakości, okres ważności: minimum rok od daty dostawy</t>
  </si>
  <si>
    <t>Kolumienki ekstrakcyjne</t>
  </si>
  <si>
    <t>wypełnienie: oktadecyl endkapowany związany z żelem krzemionkowym, 
40-63 µm, 60Å, 1000 mg/6 mL,
dostarczyć z certyfikatem jakości</t>
  </si>
  <si>
    <t>1 op.=
30 szt.</t>
  </si>
  <si>
    <t>Kolumna chromatograficzna</t>
  </si>
  <si>
    <t>do HPLC, Nucleodur C18 Gravity, 250x3 mm, 5 µm, dostarczyć z certyfikatem jakości</t>
  </si>
  <si>
    <t>Mikroinserty</t>
  </si>
  <si>
    <t>do wialek z szeroką szyją, przeźroczyste, szklane, z plastikową sprężyną, 0,1 mL, 28-29x5,6-6 mm</t>
  </si>
  <si>
    <t>1 op.=
 100 szt.</t>
  </si>
  <si>
    <t>do wialek z szeroką szyją, przeźroczyste, szklane, płaskodenne, 0,2 mL, 31x6 mm</t>
  </si>
  <si>
    <t>Nakrętki</t>
  </si>
  <si>
    <t>niebieskie, z centralnym otworem i naciętą septą 9 mm, silikon biały/PTFE niebieski, 
twardość (A wg Shore'a) 55°, grubość 1 mm</t>
  </si>
  <si>
    <t>Prekolumna chromatograficzna</t>
  </si>
  <si>
    <t>do HPLC, Hypersil BDS C18, 10x4 mm, 5 µm</t>
  </si>
  <si>
    <t>1 op. =
4 szt.</t>
  </si>
  <si>
    <t>do HPLC, Xbridge C18, 3,0x20 mm, 5 µm</t>
  </si>
  <si>
    <t>1 op. =
2 szt.</t>
  </si>
  <si>
    <t>do HPLC, SunFire C18, 3,0x20 mm, 5 µm</t>
  </si>
  <si>
    <t>do HPLC, SunFire C18, 3,9x5 mm, 2,5 µm</t>
  </si>
  <si>
    <t>1 op. =
3 szt.</t>
  </si>
  <si>
    <t>do HPLC,Chromolith RP-18e, 5x4,6 mm</t>
  </si>
  <si>
    <t>Septy</t>
  </si>
  <si>
    <t>do wialek o pojemności 1,5 mL; średnica 8 mm; silikon biały/PTFE niebieski, z nacięciem, 
grubość 0,9 mm, 
twardość (A wg Shore'a) 55°</t>
  </si>
  <si>
    <t>1 op. =
 100 szt.</t>
  </si>
  <si>
    <t>Wialki</t>
  </si>
  <si>
    <t>typ ND9 (z szeroką szyjką), pojemność 1,5 mL, 32 x 11,6-12 mm, szkło klasy A, przeźroczyste, odpowiednie do autosamplera Waters Alliance 2695 i Dionex, dostarczyć z certyfikatem jakości</t>
  </si>
  <si>
    <t>typ ND9 (z szeroką szyjką), pojemność 1,5 mL, 32 x 11,6-12 mm, szkło klasy A, ze szkła oranżowego, odpowiednie do autosamplera Waters Alliance 2695 i Dionex, dostarczyć z certyfikatem jakości</t>
  </si>
  <si>
    <t>typ ND8 (z wąską szyjką), pojemność 1,5 mL, 32 x 11,6-12 mm, szkło klasy A, przeźroczyste, dostarczyć z certyfikatem jakości</t>
  </si>
  <si>
    <t>1op. = 
100 szt.</t>
  </si>
  <si>
    <t>jednorazowe, nitrylowe, bezpudrowe, podwyższona odporność na przebicia, niesterylne, elastycznością zbliżone do rękawic lateksowych, teksturowane końcówki palców ułatwiające chwytanie, pasujące na prawą i lewą dłoń, rozmiar S</t>
  </si>
  <si>
    <t>Jednorazowe, nitrylowe, niejałowe, Spełniające normę PN-EN455-1,2,3,4 oraz BS-EN-374-2;Rozmiar S</t>
  </si>
  <si>
    <t>Pakiet 16 -Rękawice diagnostyczne</t>
  </si>
  <si>
    <t>jednorazowe, nitrylowe, bezpudrowe, podwyższona odporność na przebicia, niesterylne, elastycznością zbliżone do rękawic lateksowych, teksturowane końcówki palców ułatwiające chwytanie, pasujące na prawą i lewą dłoń, rozmiar M</t>
  </si>
  <si>
    <t>jednorazowe, nitrylowe, bezpudrowe, podwyższona odporność na przebicia, niesterylne, elastycznością zbliżone do rękawic lateksowych, teksturowane końcówki palców ułatwiające chwytanie, pasujące na prawą i lewą dłoń, rozmiar L</t>
  </si>
  <si>
    <t xml:space="preserve">Rurki sorpcyjne z węglem aktywnym </t>
  </si>
  <si>
    <t>2 warstwy sorbentu: 100/50 mg, rozmiar 6×70 mm (średnica×długość), dostarczyć ze świadectwem jakości</t>
  </si>
  <si>
    <t>2 warstwy sorbentu: 400/200 mg, rozmiar 8×110 mm (średnica×długość), dostarczyć ze świadectwem jakości</t>
  </si>
  <si>
    <t>Rurki sorpcyjne z żelem krzemionkowym</t>
  </si>
  <si>
    <t>1 op. =
50 szt.</t>
  </si>
  <si>
    <t>Pipeta automatyczna jednokanałowa o stałej objętości</t>
  </si>
  <si>
    <t>Pipeta automatyczna</t>
  </si>
  <si>
    <t xml:space="preserve">o regulowanej pojemności 10-100 µl,   dokładność  ±0,6 %, podziałka 5,00 µl;  precyzja &lt;0,2%; z dołączoną deklaracją zgodności oraz certyfikatem jakości iz deklaracją zgodności i certyfikatem jakości </t>
  </si>
  <si>
    <t>Dozownik butelkowy</t>
  </si>
  <si>
    <t>Pipetor automatyczny do pipet szklanych</t>
  </si>
  <si>
    <t>półautomatyczny pipetor do pipet o poj. 0,5 - 100 ml, wyposażony w wyświetlacz LCD, wskazujący stan naładowania akumulatora oraz ustawienia prędkości i trybu pracy, z podstawką do ładowania, zasilaczem,  z możliwością wyboru prędkości pipetowania oraz sposobu wydawania cieczy – z wydmuchem bądź grawitacyjnie, w komplecie z akumulatorem i mikrofiltrem 0,2 µm</t>
  </si>
  <si>
    <t>Pakiet 18 - Dozowniki i pipety automatyczne</t>
  </si>
  <si>
    <t>z wymiennymi końcówkami pozwalającymi na dozowanie cieczy o objętości 0,1 ml i 1 ml; do stosowania z końcówkami typu rurka; z wzorcowaniem w akredytowanym laboratorium wzorcującym. Spełniające wymagania normy ISO 8655-2:2002.</t>
  </si>
  <si>
    <t>dwustopniowa, umożliwiająca pobieranie jednorazowo cieczy o objętości 1,1 ml i dozowanie 0,1 ml i 1 ml; do stosowania z końcówkami typu rurka; z wzorcowaniem w akredytowanym laboratorium wzorcującym. Spełniające wymagania normy ISO 8655-2:2002.</t>
  </si>
  <si>
    <t>Pakiet 19 -Akcesoria do ICP</t>
  </si>
  <si>
    <t>Nebulizer koncentryczny</t>
  </si>
  <si>
    <t>KW-ICP</t>
  </si>
  <si>
    <t xml:space="preserve">Palnik kwarcowy </t>
  </si>
  <si>
    <t>Wężyki PCV (Orange-Yellow)</t>
  </si>
  <si>
    <t>do spektrometru ICP-MS X-Series Firmy Thermo; ograniczniki pomarańczowo-żółte, PK/12 0,5 mm OR-YE z PCV</t>
  </si>
  <si>
    <t>1op.=
 10 szt</t>
  </si>
  <si>
    <t>Wężyki PCV white-white)</t>
  </si>
  <si>
    <t>do spektrometru ICP-MS X-Series Firmy Thermo; ograniczniki biało-białe PK/12 1,0 MM WH-WH PVC TUBES</t>
  </si>
  <si>
    <t>koncentryczny nebulizer szklany do spektrometru ICP-MS X-Series II Firmy Thermo; ciśnienie nebulizera w zakresie: 35÷49 PSI; przepływ próbki: 1 mL/min</t>
  </si>
  <si>
    <t>jednoczęściowy do spektrometru ICP-MS X-Series II Firmy Thermo o średnicy 1,5 mm Injector</t>
  </si>
  <si>
    <t>Pakiet 20 -  Akcesoria do chromatografii jonowej</t>
  </si>
  <si>
    <t xml:space="preserve">Kolumna analityczna IonPac® AS19  Analitycal 4x250mm                           </t>
  </si>
  <si>
    <t xml:space="preserve">Kolumna analityczna IonPac® AS9-HC  Analitycal 4x250mm                           </t>
  </si>
  <si>
    <t>Kolumna ochronna IonPac® AG9-HC Guard 4x50mm</t>
  </si>
  <si>
    <t>1 op.=
250 szt</t>
  </si>
  <si>
    <t xml:space="preserve">Lampa UV </t>
  </si>
  <si>
    <t xml:space="preserve">Wkład SIMPAK </t>
  </si>
  <si>
    <t>Pakiet 21- Akcesoria do systemu Simplicity</t>
  </si>
  <si>
    <t>Bibuła filtracyjna</t>
  </si>
  <si>
    <t xml:space="preserve">ilościowa, krążki śred. 150 mm, klasa 392, czerwona wstęga </t>
  </si>
  <si>
    <t>ilościowa, krążki  średnica 240 mm, klasa 392, czerwona wstęga</t>
  </si>
  <si>
    <t>jakościowa, filtracja średnia, arkusz wym. 460x570 mm</t>
  </si>
  <si>
    <t>Bibuła jakościowa</t>
  </si>
  <si>
    <t>Sączki</t>
  </si>
  <si>
    <t xml:space="preserve">
ilościowe, typu 389, śr. 125 mm, gramatura 80-84 g/m2
</t>
  </si>
  <si>
    <t>ilościowe, średnie (typ 389), karbowane, z czystej celulozy, zawartość popiołu po spaleniu poniżej 0,01 %, średnica 185 mm, gramatura 84 g/m², czas filtracji 10 ml wody destylowanej 20 s</t>
  </si>
  <si>
    <t>ilościowe, miękkie (typ 388), karbowane, z czystej celulozy, zawartość popiołu po spaleniu poniżej 0,01 %, średnica 185 mm, gramatura 84 g/m², czas filtracji 10 ml wody destylowanej 10 s</t>
  </si>
  <si>
    <t xml:space="preserve">
Whatman 1PS, śr. 90 mm, do rozdziału faz
</t>
  </si>
  <si>
    <t>Sączki ilościowe bezpopiołowe</t>
  </si>
  <si>
    <t>Sączki ilościowe miękkie</t>
  </si>
  <si>
    <t>Sączki ilościowe twarde</t>
  </si>
  <si>
    <t>Sączki membranowe</t>
  </si>
  <si>
    <t>typ pragopor 3, d=24 mm, pory 1,50 µm, okres ważności: minimum 1,5 roku od daty dostawy, dostarczyć ze świadectwem lub certyfikatem jakosci</t>
  </si>
  <si>
    <t>typ pragopor 3, d=35 mm, pory 1,50 µm, okres ważności: minimum 1,5 roku od daty dostawy, dostarczyć ze świadectwem lub certyfikatem jakosci</t>
  </si>
  <si>
    <t>typ pragopor 4, d=24 mm, pory 0,85 µm, okres ważności: minimum 1,5 roku od daty dostawy, dostarczyć ze świadectwem lub certyfikatem jakosci</t>
  </si>
  <si>
    <t xml:space="preserve">typ pragopor 4, d=35 mm, pory 0,85 µm, okres ważności: minimum 1,5 roku od daty dostawy, dostarczyć ze świadectwem lub certyfikatem jakosci                                        </t>
  </si>
  <si>
    <t>Sączki z mikrowłókien polipropylenowych</t>
  </si>
  <si>
    <t>1 op. =
20 szt.</t>
  </si>
  <si>
    <t>typ FIPRO, średnica = 37 mm; filtry polipropylenowe z włókniny pneumotermicznej; niehigroskopijne; charakteryzujace się dużą stabilnością masy przy zmianach wilgotności względnej powietrza; odpowiednie do oznaczania stężenia pyłu metodą  filtracyjno-wagową</t>
  </si>
  <si>
    <t>Sączki z mikrowłókien szklanych</t>
  </si>
  <si>
    <t xml:space="preserve">Szalki Petriego sterylne </t>
  </si>
  <si>
    <t xml:space="preserve">z tworzywa PS, transparentne, z napowietrzaniem o odprności termicznej do 80ºC średnica x wysokość (mm):  90- 94 x 14-16. Pakowane w rękawy po 20 lub 25 sztuk. Certyfikat sterylności do każdej parti.  </t>
  </si>
  <si>
    <t>Pakiet 23 - Probówki i szalki Petriego</t>
  </si>
  <si>
    <t xml:space="preserve">Pierścień do statywu </t>
  </si>
  <si>
    <t>ze stali nierdzewnej 18/10, bez złączki mocującej, długość 210÷230 mm, średnica wew. 90÷110 mm</t>
  </si>
  <si>
    <t>podstawa żeliwna, emaliowana, boczne mocowanie pręta, antypoślizgowa podstawa, odporna na korozję, szerokość podstawy 170÷190 mm, długość podstawy 260÷280 mm, z prętem o średnicy 16 mm, długośc pręta 900÷1100 mm</t>
  </si>
  <si>
    <t>statyw nastołowy, na 6 pipet</t>
  </si>
  <si>
    <t>Statyw na probówki</t>
  </si>
  <si>
    <t>średnica otworu ok. 20-22 mm, ilość miejsc: 5x10, ze stali nierdzewnej, wysokość ok. 7 cm, wymiary ok. 11x21 cm</t>
  </si>
  <si>
    <t>plastikowy, 60 miejsc na probówki, średnica otworu 17 mm, wysokość 60÷80 mm, odpornośc na temparaturę 90 °C</t>
  </si>
  <si>
    <t>Statyw skośny (pochyły)</t>
  </si>
  <si>
    <t>Pakiet 24 - Statywy laboratoryjne i akcesoria do statywów</t>
  </si>
  <si>
    <t xml:space="preserve">Papierowo-foliowy rękaw do sterylizacji </t>
  </si>
  <si>
    <t>Papierowo-foliowy rękaw do sterylizacji, rozmiar standaryzowany 30cm x 200 m. wraz z ceryfikatem jakości</t>
  </si>
  <si>
    <t>opak.</t>
  </si>
  <si>
    <t>Papierowo-foliowy rękaw do sterylizacji, rozmiar standaryzowany  5cm x 200 m. wraz z ceryfikatem jakości</t>
  </si>
  <si>
    <t>Pakiet 25 - Akcesoria do sterylizacji</t>
  </si>
  <si>
    <t>Pakiet 26 - Akcesoria do pobierania próbek powietrza</t>
  </si>
  <si>
    <t>Głowica do poboru frakcji wdychalnej</t>
  </si>
  <si>
    <t>głowica odpowiednia do pobierania frakcji wdychalnej pyłu i aerozoli metali zgodnie z definicją zawartą w normie PN EN 481 wraz z kasteką na filtr fi 25 mm; odpowiedni dla przepływu 2 l/min;  dostarczyć wraz z certyfikatem separacji frakcji wdychalnej</t>
  </si>
  <si>
    <t>Głowica z separatorem cyklonowym do poboru frakcji respirabilnej</t>
  </si>
  <si>
    <t>głowica z separatorem cyklonowym odpowiednia do pobierania frakcji respirabilnej pyłu i aerozoli metali zgodnie z definicją zawartą w normie PN EN 481 wraz z kasteką na filtr fi 37 mm; odpowiedni dla przepływu 1,9 l/min;  dostarczyć wraz z certyfikatem separacji frakcji respirabilnej</t>
  </si>
  <si>
    <t>Nakrętka pomiarowa</t>
  </si>
  <si>
    <t>odpowiednia dla głowic do pobierania frakcji wdychalnej pyłu i aerozoli metali o średnicy 25 mm</t>
  </si>
  <si>
    <t xml:space="preserve">Osłona na rurkę sorbentową </t>
  </si>
  <si>
    <t>zapewniająca możliwość dostosowania jej do każdej rurki sorbentowej; wymiary 8 mm×110 mm</t>
  </si>
  <si>
    <t>zapewniająca możliwość dostosowania jej do każdej rurki sorbentowej; wymiary 6 mm×70 mm</t>
  </si>
  <si>
    <t>Pierścień do statywu</t>
  </si>
  <si>
    <t>Podstawa statywu</t>
  </si>
  <si>
    <t>stalowy, śr. zewnętrzna 130 mm</t>
  </si>
  <si>
    <t>stal nierdzewna 18/10, prostokątna, przyblizone wymiary: szer. 150 mm,  dł. 300mm</t>
  </si>
  <si>
    <t>stal nierdzewna 18/10, prostokątna, przyblizone wymiary: szer. 200mm, dł. 315 mm</t>
  </si>
  <si>
    <t>stal galwanizowana, gwint M10 (z jednej strony), śr. 12 mm, dł. 600 mm</t>
  </si>
  <si>
    <t>Pręt do statywu</t>
  </si>
  <si>
    <t>Statyw (podstawa z prętem)</t>
  </si>
  <si>
    <t>specjalne boczne podpórki pozwalające na pochylenie statywu pod kątem 5° lub 20°, w zależności od kierunku w którym są pochylone; z tworzywa sztusznego,  odporny na autoklawowanie w 121°C,  na probówki o śr. 16-20 mm</t>
  </si>
  <si>
    <t>Pakiet 22 - Bibuły i sączki</t>
  </si>
  <si>
    <t>w arkuszach, gramatura: min. 61-69 m2; szybkość przepływu wody. min. 10 ml wody max..35 s; Wymiary: szerokość 45-60cm, długość 45-60 cm.</t>
  </si>
  <si>
    <t>Kompatybilny z systemem oczyszczania wody Simplicity 185 firmy Millipore - rok prod. 2005</t>
  </si>
  <si>
    <t>2 warstwy sorbentu: 100/50 mg , rozmiar 6×70 mm (średnica×długość), dostarczyć ze świadectwem jakości</t>
  </si>
  <si>
    <t>2 warstwy sorbentu: 300/150 mg , rozmiar 8×110 mm (średnica×długość), dostarczyć ze świadectwem jakości</t>
  </si>
  <si>
    <t>Rękawice diagnostyczne</t>
  </si>
  <si>
    <t>Pakiet 12 - Ezy,  wymazówki, pojemniki na próbki, pipety serologiczne</t>
  </si>
  <si>
    <t>1 op. = 
5 szt.</t>
  </si>
  <si>
    <t>do mycia butelek zakończona pędzelkiem; przybliżone wymiary: długość rączki  200-220 mm, długość włosia 80-90 mm, średnica główki 50 mm</t>
  </si>
  <si>
    <t>do mycia butelek zakończona pędzelkiem; przybliżone wymiary: długość rączki 270-290 mm, długość włosia 120-140 mm, średnica główki ok. 65 mm</t>
  </si>
  <si>
    <t>do mycia butelek z naturalnej szczeciny zakończona pędzelkiem; przybliżone wymiary: długość całkowita  ok. 370 mm,  średnica główki ok. 50 mm, długość szczotki ok. 85 mm</t>
  </si>
  <si>
    <t>do mycia butelek z drewnianym trzonkiem; przybliżone wymiary: długość całkowia ok.  430 mm, średnica główkiok. 75 mm</t>
  </si>
  <si>
    <t>1 op. =
1000 szt.</t>
  </si>
  <si>
    <t>1 op. =
 200 szt.</t>
  </si>
  <si>
    <t>SC-1
PPP-2</t>
  </si>
  <si>
    <t>Perełki szklane</t>
  </si>
  <si>
    <t>1 op. =
6 szt.</t>
  </si>
  <si>
    <t>1op.=
100 szt.</t>
  </si>
  <si>
    <t>1op. = 
50 szt.</t>
  </si>
  <si>
    <t>1 op.=
25 szt.</t>
  </si>
  <si>
    <t>1 op.=
50 szt.</t>
  </si>
  <si>
    <t>1 op.=
5 szt.</t>
  </si>
  <si>
    <t>1 op.=
12 szt.</t>
  </si>
  <si>
    <t>1op. = 
1000 szt.</t>
  </si>
  <si>
    <t>1 op. = 
200 szt.</t>
  </si>
  <si>
    <t>1op=
100 sztuk</t>
  </si>
  <si>
    <t>1 op. =
(2×500 szt.)</t>
  </si>
  <si>
    <t>1op =
 500szt</t>
  </si>
  <si>
    <t xml:space="preserve">szt. </t>
  </si>
  <si>
    <t xml:space="preserve">1 op. = 
2 szt. </t>
  </si>
  <si>
    <t>wąż łączący aspirator osobisty z głowicą do pobierania próbek; długość min. 1 m; średnica wew. 5 mm, średnica zew. 8 mm</t>
  </si>
  <si>
    <t>,</t>
  </si>
  <si>
    <t>Parownica porcelanowa</t>
  </si>
  <si>
    <t xml:space="preserve"> półgłęboka, poj.  558 ml, średnica 170 mm, wysokość  55 mm</t>
  </si>
  <si>
    <t>Minutnik</t>
  </si>
  <si>
    <t xml:space="preserve">Rejestrator temperatury i wilgotności </t>
  </si>
  <si>
    <t>Termohigrometr</t>
  </si>
  <si>
    <t>max-min; z możliwością zapamiętania temperatury maksymalnej i minimalnej; zakres temperatur; przeznaczony do pomiaru temperatury i wilgotności względnej powietrza wewnątrz pomieszczeń wraz z zewnętrznym odłączanym czujnikiem temperatury na kablu przeznaczonym do pomiaru na zewnątrz pomieszczeń; duży, czytelny wyswietlacz wskazujacy jednocześnie temperaturę i wilgotność względną; zakres pomiaru: temperatura wewnętrzna: 0 do +45°C, temperatura zewnętrzna: -50°C do +50°C; rozdzielczość pomiaru: termometr 0,1°C, higrometr 1%; możliwość ustawienia na płaskiej powierzchni; dostarczyć wraz ze swiadectwem wzorcowania</t>
  </si>
  <si>
    <t>Termometr elektroniczny</t>
  </si>
  <si>
    <t>uniwersalna elektroda zespolona pH o budowie umożliwiającej pomiary cieczy, ciał półpłynnych lub gleby bez obawy o zatkanie łącznika, z pośrednim łącznikiem, złączem typu BNC, zakres pH: 0 – 14, 
zakres temperatury: 0-60ºC, współpracująca z  pH-metrem CP – 411</t>
  </si>
  <si>
    <t>Elektroda pH</t>
  </si>
  <si>
    <t>minutnik elektroniczny; trzykanalowy; wyświetlacz duży LCD, trójpolowy; umożliwiający pomiar trzech czasów jednocześnie; zakres: 99 godz, 59 min, 59 sek.; sygnał dzwiękowy; odliczanie narastajacą i malejąco; posiadający zawieszkę oraz magnes; dostarczyć ze świadectwem wzorcowania GUM lub akredytowanego laboratorium wzorcującego</t>
  </si>
  <si>
    <t xml:space="preserve">Minutnik </t>
  </si>
  <si>
    <t>elektroniczny dwukanałowy. Odliczanie do tyłu min. 120 min. Mocowanie  magnesem lub na podpórce. Dzwonek sygnalizuje zakończenie założonego czasu. Wyświetlacz LCD. 
Zasilanie - bateria dostarczyć ze świadectwem wzorcowania GUM lub akredytowanego laboratorium wzorcującego</t>
  </si>
  <si>
    <t xml:space="preserve">Pakiet 27 - Rejestratory, elementy i przyrządy pomiarowe </t>
  </si>
  <si>
    <t xml:space="preserve"> (dopuszcza się składanie  ofert częściowych, na pozycje) </t>
  </si>
  <si>
    <t>SG-4
KW-2</t>
  </si>
  <si>
    <t>SG-1
KW-2</t>
  </si>
  <si>
    <t>Gilzy ekstrakcyjne</t>
  </si>
  <si>
    <t>wykonane z czystej celulozy,bez zawartości tłuszczów, do ekstrakcji w aparatach Soxhleta, średnica 32÷34 mm, długość 115÷120 mm</t>
  </si>
  <si>
    <t>25 szt.</t>
  </si>
  <si>
    <t>SC-2
SG-1
KS-1
KW-1</t>
  </si>
  <si>
    <t>ŻC-7
SC-3</t>
  </si>
  <si>
    <t>Kanister z zaworem opróżniającym</t>
  </si>
  <si>
    <t>wykonany z PP, z zakrywką, oszczędzający miejsce, przezroczysty, do przechowywania i dozowania różnych cieczy, poj. 5 l, wymiary:  65 x 335 x 335 mm, wytłoczona podziałka co 250 ml</t>
  </si>
  <si>
    <t>Rękawice chroniące przed gorącem</t>
  </si>
  <si>
    <t>Wyściółka z włókniny nonwoven chroniąca przed ciepłem z termoodporną powłoką, szorstka powierzchnia zewnętrzna , odporne na temperatury do 260 st., dł. 280 mm, rozm. M</t>
  </si>
  <si>
    <t>Wyściółka z włókniny nonwoven chroniąca przed ciepłem z termoodporną powłoką, szorstka powierzchnia zewnętrzna , odporne na temperatury do 260 st., dł. 280 mm, rozm. S</t>
  </si>
  <si>
    <t>ŻM-5
KS-2
ŻC-8
ŻU-2</t>
  </si>
  <si>
    <t>KS-1
ŻU-1</t>
  </si>
  <si>
    <t>KB-6
KW-4
SC-4
KS-2</t>
  </si>
  <si>
    <t>KB-8
KS-1</t>
  </si>
  <si>
    <t>ChZZ-40
ŻC-10
KW-5
SA-1
ŻM-27
SG-8
ŻU-10
HR-2</t>
  </si>
  <si>
    <t>z interfejsem USB, umożliwiający pomiar temperatury i wilgotności; zakres pomiaru temperatur: -30°C do +80°C; rozdzielczość pomiaru temperatury 0,01°C; zakres pomiaru wilgotności: od 10 do 95% dla temperatur do +40°C; rozdzielczość pomiaru wilgotnosci: 0,1%; pojemna pamięć zapewniajaca nieprzerwaną rejestrację warunków klimatu na przestrzeni tygodni lub miesiecy;  zasilanie bateryjne; możliwość zawieszenia rejestratora; możliwość dokumentowania przebiegu rejestracji w postaci wykresów i raportów z uwzględnieniem zapamiętanych stanów alarmowych przez współpracujący z rejestratorem program; dostarczyć wraz z oprogramowaniem oraz  świadectwem wzorcowania GUM lub akredytowanego laboratorium wzorcującego</t>
  </si>
  <si>
    <t>odpowiednia do chromatografu jonowego ICS2500 firmy DIONEX, kolumna analityczna do oznaczania anionów eluentem wodorotlenkowym</t>
  </si>
  <si>
    <t xml:space="preserve">odpowiednia do chromatografu jonowego ICS2500 firmy DIONEX, kolumna analityczna do oznaczania anionów eluentem węglanowym </t>
  </si>
  <si>
    <t>odpowiednia do chromatografu jonowego ICS2500 firmy DIONEX; kolumna ochronna do kolumny analitycznej IonPac AS9-HC</t>
  </si>
  <si>
    <t>odpowiednie do podajnika próbek AS40 firmy DIONEX</t>
  </si>
  <si>
    <t xml:space="preserve">typu Eppendorf o pojemności 1,5 ml, z pokrywką safe lock, o podwyższonej przezroczystości. Płaskie wieczko na zawiasie. Z polem do opisu. Niesterylne, autoklawowalne. Probówki wyprodukowane z najwyższej jakości poplipropylenu bez dodatku plastyfikatorów, biocydów, oleamidów - wymagane poświadczenie certyfikatem; </t>
  </si>
  <si>
    <t>typu Eppendorf o pojemności 2 ml, z pokrywką safe lock, o podwyższonej przezroczystości. Płaskie wieczko na zawiasie. 
Z polem do opisu. Niesterylne, autoklawowalne. Probówki wyprodukowane z najwyższej jakości poplipropylenu bez dodatku plastyfikatorów, biocydów, oleamidów - wymagane poświadczenie certyfikatem</t>
  </si>
  <si>
    <t>zakres pH: 3,6-6,1; podziałka pH co 0,3; czteropolowe; z dołączoną skalą porównawczą kolorów</t>
  </si>
  <si>
    <t>przenośny termometr, rejestrator temperatury, sonda temperaturowa zintegrowana; dwuwierszowy wyświetlacz LCD; wyświetlanie wartości min, max, temp. śr.; wbudowana pamięc pomiarów; oszczędne zasilanie bateryjne; zakres pomiaru: od 0 do 160°C; rozdzielczość pomiaru: 0,1°C; dostarczyć wraz z oprogramowaniem oraz świadectwem wzorcowania GUM lub akredytowanego laboratorium wzorcującego</t>
  </si>
  <si>
    <t>X</t>
  </si>
  <si>
    <t>jednorazowa, dwu lub trzyczęściowe, typu Luer, sterylna, objętość 2 ml</t>
  </si>
  <si>
    <r>
      <t>Kapsle aluminiowe zaciskane z zabezpieczeniem, średnica 20 mm z septą PTFE/silicone &lt; 300 °C,</t>
    </r>
    <r>
      <rPr>
        <b/>
        <sz val="10"/>
        <rFont val="Times New Roman"/>
        <family val="1"/>
        <charset val="238"/>
      </rPr>
      <t xml:space="preserve"> produkt kompatybilny z wialkami z poz. </t>
    </r>
    <r>
      <rPr>
        <b/>
        <sz val="12"/>
        <rFont val="Times New Roman"/>
        <family val="1"/>
        <charset val="238"/>
      </rPr>
      <t>7</t>
    </r>
    <r>
      <rPr>
        <b/>
        <sz val="10"/>
        <rFont val="Times New Roman"/>
        <family val="1"/>
        <charset val="238"/>
      </rPr>
      <t>,</t>
    </r>
    <r>
      <rPr>
        <sz val="10"/>
        <rFont val="Times New Roman"/>
        <family val="1"/>
        <charset val="238"/>
      </rPr>
      <t xml:space="preserve"> do przystawki headspace G1888 firmy Agilent Technologies.</t>
    </r>
  </si>
  <si>
    <r>
      <t xml:space="preserve">Nakrętki do fiolek z krótkim gwintem (Caps ), septa PTFE/czerwony silikon lub septa PTFE/czerwona guma, </t>
    </r>
    <r>
      <rPr>
        <b/>
        <u/>
        <sz val="10"/>
        <rFont val="Times New Roman"/>
        <family val="1"/>
        <charset val="238"/>
      </rPr>
      <t xml:space="preserve">produkt kompatybilny z poz. </t>
    </r>
    <r>
      <rPr>
        <b/>
        <u/>
        <sz val="11"/>
        <rFont val="Times New Roman"/>
        <family val="1"/>
        <charset val="238"/>
      </rPr>
      <t>5</t>
    </r>
  </si>
  <si>
    <r>
      <t xml:space="preserve">septy z PTFE/Sil do fiolek 4 ml, </t>
    </r>
    <r>
      <rPr>
        <b/>
        <u/>
        <sz val="10"/>
        <rFont val="Times New Roman"/>
        <family val="1"/>
        <charset val="238"/>
      </rPr>
      <t>produkt kompatybilny z wialkami z poz.</t>
    </r>
    <r>
      <rPr>
        <b/>
        <u/>
        <sz val="11"/>
        <rFont val="Times New Roman"/>
        <family val="1"/>
        <charset val="238"/>
      </rPr>
      <t xml:space="preserve"> 6</t>
    </r>
  </si>
  <si>
    <r>
      <t xml:space="preserve">Wkładki (Diffusion inserts) stosowane do fiolek szklanych 4 ml z zakrętką z otworem, produkt kompatybilny z wialkami z poz. </t>
    </r>
    <r>
      <rPr>
        <b/>
        <sz val="11"/>
        <rFont val="Times New Roman"/>
        <family val="1"/>
        <charset val="238"/>
      </rPr>
      <t>6</t>
    </r>
  </si>
  <si>
    <r>
      <t>automatycznych poj. 50-1000 μl, wykonane z wysokiej jakości PP,</t>
    </r>
    <r>
      <rPr>
        <u/>
        <sz val="10"/>
        <rFont val="Times New Roman"/>
        <family val="1"/>
        <charset val="238"/>
      </rPr>
      <t xml:space="preserve"> apirogenne</t>
    </r>
    <r>
      <rPr>
        <sz val="10"/>
        <rFont val="Times New Roman"/>
        <family val="1"/>
        <charset val="238"/>
      </rPr>
      <t>, umieszczone w pudełkach, przystosowane dla pipet Transferpette® i Transferpette® S BRAND; Do każdej partii załączony certyfikat.</t>
    </r>
  </si>
  <si>
    <t>KS-1
ŻU-1
ŻC-2</t>
  </si>
  <si>
    <r>
      <t>Wialki PolyVial</t>
    </r>
    <r>
      <rPr>
        <vertAlign val="superscript"/>
        <sz val="10"/>
        <rFont val="Times New Roman"/>
        <family val="1"/>
        <charset val="238"/>
      </rPr>
      <t>TM</t>
    </r>
    <r>
      <rPr>
        <sz val="10"/>
        <rFont val="Times New Roman"/>
        <family val="1"/>
        <charset val="238"/>
      </rPr>
      <t xml:space="preserve"> wraz 
z zatyczkami z filterkami pojemności 5 ml</t>
    </r>
  </si>
  <si>
    <r>
      <t>Wialki PolyVial</t>
    </r>
    <r>
      <rPr>
        <vertAlign val="superscript"/>
        <sz val="10"/>
        <rFont val="Times New Roman"/>
        <family val="1"/>
        <charset val="238"/>
      </rPr>
      <t>TM</t>
    </r>
    <r>
      <rPr>
        <sz val="10"/>
        <rFont val="Times New Roman"/>
        <family val="1"/>
        <charset val="238"/>
      </rPr>
      <t xml:space="preserve"> wraz
z zatyczkami z filterkami pojemności 0,5 ml</t>
    </r>
  </si>
  <si>
    <r>
      <t>Statyw na pipety Transferpette</t>
    </r>
    <r>
      <rPr>
        <vertAlign val="superscript"/>
        <sz val="10"/>
        <rFont val="Times New Roman"/>
        <family val="1"/>
        <charset val="238"/>
      </rPr>
      <t>®</t>
    </r>
    <r>
      <rPr>
        <sz val="10"/>
        <rFont val="Times New Roman"/>
        <family val="1"/>
        <charset val="238"/>
      </rPr>
      <t>S</t>
    </r>
  </si>
  <si>
    <t>do pipet automatycznych, jednorazowe, pojemność 100-5000 µl, długość 119÷121 mm, kompatybilne z pipetami Eppendorf, zapewniać prawidłową pracę pipet, a przede wszystkim szczelność i dokładność pipetowania, do każdej partii załączony certyfikat jakości</t>
  </si>
  <si>
    <t>Pułapka na tlen</t>
  </si>
  <si>
    <t>Pułapka gazowa na wilgoć</t>
  </si>
  <si>
    <t>Pułapka na węglowodory</t>
  </si>
  <si>
    <t>Nakrętka do kolumny</t>
  </si>
  <si>
    <t>1op.=
2 szt.</t>
  </si>
  <si>
    <t>Minutnik elektroniczny</t>
  </si>
  <si>
    <t>Minutnik elektroniczny dwukanałowy. Czas maksymalny 99 min/59s. Odliczanie do tyłu i do przodu. Mocowanie klipsem, magnesem lub na podpórce. Dzwonek sygnalizuje zakończenie założonego czasu. Możliwość resetowania w dowolnym czasie. Wyświetlacz LCD. 
Zasilanie - bateria. Świadectwo wzorcowania.</t>
  </si>
  <si>
    <t>ChZZ-2 PCR-1</t>
  </si>
  <si>
    <t>Oferowany produkt (producent i nr katalogowy)</t>
  </si>
  <si>
    <t>automatycznych Eppendorf Reference i Reference 2 wolne od DNA, DNazy, RNazy, inhibitorów PCR z podwójnym filtrem wyłapującym wszystkie cząstki i biomolekuły. Sterylne, niepirogenne. Zakres objętości 0,1 – 10 µl, długość 33÷35 mm. Gwarantujące dokładność pipetowania w zakresie podanej objętości.  Końcówki wyprodukowane z najwyższej jakości poplipropylenu bez dodatku plastyfikatorów, biocydów, oleamidów - wymagane poświadczenie certyfikatem; Do każdej partii załączony certyfikat.</t>
  </si>
  <si>
    <t>automatycznych Eppendorf Reference i Reference 2 wolne od DNA, DNazy, RNazy, inhibitorów PCR z podwójnym filtrem wyłapującym wszystkie cząstki i biomolekuły. Sterylne, niepirogenne. Zakres objętości 0,5 – 20 µl, długość 45÷47 mm. Gwarantujące dokładność pipetowania w zakresie podanej objętości. Końcówki wyprodukowane z najwyższej jakości poplipropylenu bez dodatku plastyfikatorów, biocydów, oleamidów - wymagane poświadczenie certyfikatem;  Do każdej partii załączony certyfikat.</t>
  </si>
  <si>
    <t>automatycznych Eppendorf Reference i Reference 2 wolne od DNA, DNazy, RNazy, inhibitorów PCR z podwójnym filtrem wyłapującym cząstki i biomolekuły. Sterylne, niepirogenne. Zakres objętości 2 – 200 µl, długość 54÷56 mm. Gwarantujące dokładność pipetowania w zakresie podanej objętości.  Końcówki wyprodukowane z najwyższej jakości poplipropylenu bez dodatku plastyfikatorów, biocydów, oleamidów - wymagane poświadczenie certyfikatem; Do każdej partii załączony certyfikat.</t>
  </si>
  <si>
    <t>automatycznych Eppendorf Reference i Reference 2 wolne od DNA, DNazy, RNazy, inhibitorów PCR z podwójnym filtrem wyłapującym cząstki i biomolekuły. Sterylne, niepirogenne. Zakres objętości 50 – 1000 µl, długość 75÷77 mm. Gwarantujące dokładność pipetowania w zakresie podanej objętości.  Końcówki wyprodukowane z najwyższej jakości poplipropylenu bez dodatku plastyfikatorów, biocydów, oleamidów - wymagane poświadczenie certyfikatem; Do każdej partii załączony certyfikat.</t>
  </si>
  <si>
    <t>ChZZ-90
ŻC-10
KB-18
SA-1
ŻM-35
ŻU-10
KW-2
HR-2</t>
  </si>
  <si>
    <t>KW-2
ŻU-2
ŻC-2</t>
  </si>
  <si>
    <t>do pipet automatycznych, jednorazowe, pojemność 2-200 µl, długość 52÷54 mm, kompatybilne z pipetami Eppendorf, zapewniające prawidłową pracę pipet, a przede wszystkim szczelność i dokładność pipetowania</t>
  </si>
  <si>
    <t>do pipet automatycznych, jednorazowe, pojemność 50-1000 µl, długość 70÷72 mm, kompatybilne z pipetami Eppendorf, zapewniające prawidłową pracę pipet, a przede wszystkim szczelność i dokładność pipetowania</t>
  </si>
  <si>
    <t>automatycznych o pojemności 100 - 5000µl, długości 119÷121 mm, niesterylne. Możliwość sterylizacji w autoklawie (121°C, 20 minut). Kompatybilne z pipetami Eppendorf  Reference 2, zapewniające szczelność i dokładność pipetowania.  Końcówki wyprodukowane z najwyższej jakości poplipropylenu bez dodatku plastyfikatorów, biocydów, oleamidów - wymagane poświadczenie certyfikatem</t>
  </si>
  <si>
    <t>Fartuch ochronny</t>
  </si>
  <si>
    <t>z PVC, wewnętrzna strona z PE, kategoria III, grubość min. 0,5 mm, tasmy na bokach i szyji, szerokość 750÷850 mm, długość 950÷1050 mm</t>
  </si>
  <si>
    <t>Filtry do maski</t>
  </si>
  <si>
    <t>filtry ABEK2P3 do ochrony przed oparami organicznymi, nieorganicznymi, kwaśnymi gazami i pochodnymi amoniaku do 5000 ppm, substancjami toksycznymi i bardzo toksycznymi do stężenia 200 xwartości granicznej, pasujące do masek firmy BM serii 7000</t>
  </si>
  <si>
    <t>4 szt.</t>
  </si>
  <si>
    <t>Pakiet 5 - Kolumny do chromatografii gazowej</t>
  </si>
  <si>
    <t>Pakiet 15  - Kolumny i akcesoria do chromatografii cieczowej</t>
  </si>
  <si>
    <t>do anionów, odpowiedni do chromatografu jonowego ICS2500 firmy DIONEX</t>
  </si>
  <si>
    <t>dla pozycji 1÷6, nie można sporządzić dokładniejszej specyfikacji, ponieważ są one opatrzone towarowymi znakami ochronnymi</t>
  </si>
  <si>
    <t xml:space="preserve">Kompatybilna z  systemem oczyszczania wody Simplicity 185 firmy Millipore - rok prod. 2005         </t>
  </si>
  <si>
    <t>Kapsuła  do dejonizatora wody</t>
  </si>
  <si>
    <t xml:space="preserve">kapsuła o średnicy porów 0,22µm, pasująca do dejonizatora Polwater DL150, sterylna. </t>
  </si>
  <si>
    <t>probówki z tworzywa PP,  poj. 8 ml, transparentne, autoklawowalne, o pojemności 7-8 ml, o średnicy wewnętrznej 10-11 mm. Pakowane dowolnie. Certyfikat kontroli jakości. Dopuszcza się opakowania jednostkowe o mniejszej objętości/wadze/ilości sumujące się do końcowej podanej ilości.</t>
  </si>
  <si>
    <t xml:space="preserve">Rejestrator temperatury SmartButton </t>
  </si>
  <si>
    <t xml:space="preserve">Łącznik </t>
  </si>
  <si>
    <t>1 op. = 
15 szt.</t>
  </si>
  <si>
    <t xml:space="preserve">Kolumna do SPE BOND ELUT® PRS </t>
  </si>
  <si>
    <t>dla pozycji 9, nie można sporządzić dokładniejszej specyfikacji, ponieważ jest ona opatrzona towarowym znakiem ochronnym</t>
  </si>
  <si>
    <t>Igły medyczne jednorazowego użytku, 0,5x25mm, wykonane ze stali nierdzewnej, sterylne,
osłona igły aktywowana natychmiast po dokonanej iniekcji</t>
  </si>
  <si>
    <t>Igły medyczne bezpieczne</t>
  </si>
  <si>
    <t>Igły medyczne jednorazowego użytku,  0,5x25mm;  wykonane ze stali nierdzewnej, sterylne</t>
  </si>
  <si>
    <t>Igły medyczne</t>
  </si>
  <si>
    <t>Bezpieczne, trzyczęściowe  strzykawki jednorazowego użytku,  typu Luer Lock, sterylne; objetość 2÷3 mL</t>
  </si>
  <si>
    <t>Pakiet 17 - Rurki sorpcyjne</t>
  </si>
  <si>
    <t>Pipeta automatyczna jednokanalowa</t>
  </si>
  <si>
    <t>regulowana pojemność w zakresie:  500-5000 µl, z wyrzutnikiem końcówek,  dokładność ±0,6 %, podziałka 5,00 µl;  precyzja &lt;0,2%; z dołączoną deklaracją zgodności oraz certyfikatem jakości i uchwytem do montażu na półce, dobrze czytelne 4-miejscowe wskazanie pojemności; możliwośc autoklawowania dolnej części z tlokiem</t>
  </si>
  <si>
    <t xml:space="preserve">Pipeta automatyczna jednokanałowa </t>
  </si>
  <si>
    <t>regulowana pojemność dozowania w zakresie: 1÷10 ml,   analogowy, wykonany z materiałów odpornych na sterylizację w temp. 121°C/10min, o pojemności dozowania 1-10 ml, podziałka 0,2 ml, z zaworem zwrotnym. Wymagane świadectwo wzorcowania wydane przez akredytowane przez PCA laboratorium wzorcując; wzorcowanie w 3 standardowych punktach w przedziale od 1-10 ml.</t>
  </si>
  <si>
    <t>Pudełko na końcówki do pipet automatycznych</t>
  </si>
  <si>
    <t xml:space="preserve">automatycznych, poj. 2÷200 µl. Długość: 50 mm, średnica u nasady: 5 mm. Niesterylne, nadające się do wielokrotnej sterylizacji w autoklawie w 121 °C przez 20 min. Końcówki muszą pasować do pipety automatycznej Transferpette® Brand i  zapewniać szczelność i dokładność pipetowania. Do każdej partii załączony certyfikat.     </t>
  </si>
  <si>
    <t xml:space="preserve">automatycznych, poj. 50÷1000 µl. Niesterylne, nadające się do wielokrotnej sterylizacji w autoklawie w 121 °C przez 20 min. Końcówki muszą pasować do pipety automatycznej Transferpette® Brand i  zapewniać szczelność i dokładność pipetowania. Do każdej partii załączony certyfikat.     </t>
  </si>
  <si>
    <t xml:space="preserve">automatycznych, poj. 0,5÷5 mL. Niesterylne, nadające się do wielokrotnej sterylizacji w autoklawie w 121 °C przez 20 min.  Końcówki muszą pasować do pipety automatycznej Transferpette® Brand i  zapewniać szczelność i dokładność pipetowania. Do każdej partii załączony certyfikat.     </t>
  </si>
  <si>
    <t>odpowiednie do oryginalnych końcówek Brand o poj. 200 µl, z wewnętrznym stelażem na końcówki, wykonane z polipropylenu, z pokrywką uchylną lub nakładaną, możliwość sterylizacji w autoklawie w temp. 121 °C</t>
  </si>
  <si>
    <t>wykonane z mocnego tworzywa sztucznego, przeznaczone na 6 butelek o śr. ok. 95 mm. Wymiary zewnętrzne: ok. 310 x 210 x 305 mm.</t>
  </si>
  <si>
    <t>automatycznych, jednorazowe, pojemność 10-100 µl; muszą być kompatybilne z pipetami Eppendorf, zapewniać prawidłową pracę pipet, a przede wszystkim szczelność i dokładność pipetowania</t>
  </si>
  <si>
    <t>automatycznych, poj. 1÷10  ml. Długość: 243 mm, szerokość u nasady: 15 mm, sterylne, z filtrem, pakowane pojedynczo. Muszą pasować do pipety automatycznej Eppendorf jednokanałowej o zmiennej objętości: 1-10 ml.</t>
  </si>
  <si>
    <t>Końcówki strzykawkowe</t>
  </si>
  <si>
    <t>pojemność 1,5 ml, bezbarwne, pakowane pojedynczo sterylnie,
z pokrywką safe-lock zapobiegającą niekontrolowanemu odskoczeniu w trakcie inkubacji, otwieraną bez obawy przed ewentualnym skażeniem. Wytrzymałe na chemikalia,  ekstremalne temperatury, obciążenia mechaniczne, 
wirowanie do 30000 x g , z uszczelnieniem korka gwarantującym minimalne parowanie. Z matową powierzchnią na korku i po stronie zewnętrznej ułatwiającą podpisywanie. Stopniowanie w celu łatwego sprawdzania pojemności w trakcie pipetowania. Możliwość sterylizacji w autoklawie (121°C, 20 minut). Sprawność w temperaturach od -86°C  do +100°C. Certyfikat sterylności partii (wolne od inhibitorów PCR, DNA, DNaz, RNazy, ATP i endotoksyn). Probówki wyprodukowane z najwyższej jakości poplipropylenu bez dodatku plastyfikatorów, biocydów, oleamidów - wymagane poświadczenie certyfikatem. Probówki wyprodukowane z najwyższej jakości poplipropylenu bez dodatku plastyfikatorów, biocydów, oleamidów - wymagane poświadczenie certyfikatem</t>
  </si>
  <si>
    <t>ChZZ-2
ŻM-1</t>
  </si>
  <si>
    <t>zakres pomiaru: -40 °C do 85 °C, rozdzielczość: 0,5 °C. Wzorcowanie w 3 punktach: 0°C, 5°C i 10°C przez GUM lub akredytowane laboratorium wzorcujące. Niepewność pomiaru przy wzorcowaniu nie wyższa niż 0,5 °C. Odpowiedni do czytnika danych ACR SmartButton USB Adapter; dostarczyć ze świadectwem wzorcowania GUM lub akredytowanego laboratorium wzorcującego.</t>
  </si>
  <si>
    <t xml:space="preserve">Wzorcowanie musi być wykonane przez GUM lub akredytowane laboratorium wzorcujące, posiadającym akredytację na wzorcowanie danego typu przyrządów pomiarowych. Świadectwa wzorcowania z zamieszczonymi na nich wynikami wzorcowania muszą być przekazane Zamawiającemu. </t>
  </si>
  <si>
    <t>probówki z tworzywa PP, poj. 12 ml, transparentne, autoklawowalne, o pojemności 10 -12 ml, o średnicy wewnętrznej 13-14 mm. Pakowane dowolnie.Certyfikat kontroli jakości.  Dopuszcza się opakowania jednostkowe o mniejszej objętości/wadze/ilości sumujące się do końcowej podanej ilości.</t>
  </si>
  <si>
    <t>probówki z tworzywa PP, poj. 20 ml, transparentne, autoklawowalne, o pojemności około 18-20ml, o średnicy wewnętrznej 13-14 mm. Pakowane dowolnie.Certyfikat kontroli jakości.   Dopuszcza się opakowania jednostkowe o mniejszej objętości/wadze/ilości sumujące się do końcowej podanej ilości.</t>
  </si>
  <si>
    <t>probówki poj. 3 ml, jak w katalogu Sarstedt 55.528 lub równoważne. Za równoważny uznawany będzie produkt spełniający wymagania: z tworzywa PP, autoklawowalne, pojemności od 2,8 do 3,2 ml, wysokości od 70 do 78 mm, średnicy wewnętrznej od 7 do 8 mm. Pakowane dowolnie. Certyfikat kontroli jakości.   Dopuszcza się opakowania jednostkowe o mniejszej objętości/wadze/ilości sumujące się do końcowej podanej ilości.</t>
  </si>
  <si>
    <t>probówki sterylne z korkiem  poj. 5 ml, jak w katalogu Sarstedt 55.475.001 lub równoważne. Za równoważny uznany będzie produkt spełniajacy wymagania: z tworzywa PS, sterylne, transparentne, pojemności od 4,5 do 5,5 ml, wysokości od 70 do 80 mm, średnicy od 12,5 do 13,5 mm, z korkiem. Pakowane dowolnie. Certyfikat kontroli sterylności. Dopuszcza się opakowania jednostkowe o mniejszej objętości/wadze/ilości sumujące się do końcowej podanej ilości.</t>
  </si>
  <si>
    <r>
      <t>Supresor ADRS 600, 4 mm, RFIC</t>
    </r>
    <r>
      <rPr>
        <vertAlign val="superscript"/>
        <sz val="10"/>
        <rFont val="Times New Roman"/>
        <family val="1"/>
        <charset val="238"/>
      </rPr>
      <t>TM</t>
    </r>
    <r>
      <rPr>
        <sz val="10"/>
        <rFont val="Times New Roman"/>
        <family val="1"/>
        <charset val="238"/>
      </rPr>
      <t xml:space="preserve"> </t>
    </r>
  </si>
  <si>
    <r>
      <t xml:space="preserve">regulowana pojemność  w zakresie: 1÷10 ml, z wyrzutnikiem końcówek,  dokładność </t>
    </r>
    <r>
      <rPr>
        <sz val="10"/>
        <rFont val="Czcionka tekstu podstawowego"/>
        <charset val="238"/>
      </rPr>
      <t>≤</t>
    </r>
    <r>
      <rPr>
        <sz val="10"/>
        <rFont val="Times New Roman"/>
        <family val="1"/>
        <charset val="238"/>
      </rPr>
      <t>0,6 %, podziałka 10,0 µl;  precyzja ≤0,2%; z dołączoną deklaracją zgodności oraz certyfikatem jakości i uchwytem do montażu na półce, dobrze czytelne 4-miejscowe wskazanie pojemności; możliwośc autoklawowania dolnej części z tlokiem</t>
    </r>
  </si>
  <si>
    <t>Jednorazowego użytku typu Luer, sterylna, dwuczęściowa, pojemność w zakresie 5 ml do 6 ml. Każda strzykawka pakowana pojedynczo. Data ważności min. 1 rok od daty dostawy.</t>
  </si>
  <si>
    <t>z tworzywa sztucznego (np.. z polistyrenu, poplipropylenu itp..) , w kształcie litery L z zagiętym końcem. Średnica 3÷4 mm. Pakowane po 5 szt., sterylne. Muszą posiadać gładkie krawędzie i powtarzalny kształt. Wymagany certyfikat do każdej partii.</t>
  </si>
  <si>
    <t>typu Parafilm; rolka szerokość 500mm; długość  rolki 15 m</t>
  </si>
  <si>
    <t>automatycznych o poj. 50 - 1000µl, długości 70÷72 mm, niebieskie, niesterylne. Możliwość sterylizacji w autoklawie (121°C, 20 minut). Kompatybilne z pipetami Eppendorf Reference i Reference 2, zapewniające szczelność i dokładność pipetowania.  Końcówki wyprodukowane z najwyższej jakości poplipropylenu bez dodatku plastyfikatorów, biocydów, oleamidów - wymagane poświadczenie certyfikatem</t>
  </si>
  <si>
    <t>nie pozostawiająca nitek (cloth, lint free) stosowana w chromatografii gazowej</t>
  </si>
  <si>
    <r>
      <t>średnica filtra 47mm, o parametrach zgodnych z pkt. 5.2.1 normy PN-EN 872:2007; borokrzemianowe, masa filtra w przeliczeniu na jednostkę powierzchni: 50÷100g/m2; 
ubytek masy filtra w próbie ślepej: co najwyżej</t>
    </r>
    <r>
      <rPr>
        <sz val="10"/>
        <rFont val="Symbol"/>
        <family val="1"/>
        <charset val="2"/>
      </rPr>
      <t xml:space="preserve"> 0,3</t>
    </r>
    <r>
      <rPr>
        <sz val="10"/>
        <rFont val="Times New Roman"/>
        <family val="1"/>
        <charset val="238"/>
      </rPr>
      <t xml:space="preserve"> mg</t>
    </r>
  </si>
  <si>
    <t>do sączenia próbek HPLC, membrana GHP, 0,45 µm, 13 mm, do roztworów metanolowych i wodnych, krążkowy, strzykawkowy, czystość i niski poziom substancji wymywanych z membrany potwierdzony certyfikatem</t>
  </si>
  <si>
    <t>Membrany ciśnieniowe do naczyń ACV/LDV, 
odpowiednich  
do mikrofalowego systemu przygotowania prób 
MDS – 2000, firmy Varian</t>
  </si>
  <si>
    <t>Pakiet 6 - Końcówki i probówki do badań metodą PCR</t>
  </si>
  <si>
    <t>automatycznych o poj. 2 - 200µl, długości 52÷54mm, żółte, niesterylne. Możliwość sterylizacji w autoklawie (121°C, 20 minut). Kompatybilne z pipetami Eppendorf Reference i Reference 2, zapewniające szczelność i dokładność pipetowania.  Końcówki wyprodukowane z najwyższej jakości poplipropylenu bez dodatku plastyfikatorów, biocydów, oleamidów - wymagane poświadczenie certyfikatem</t>
  </si>
  <si>
    <t>Pakiet 7 - Końcówki do pipet Transferpette</t>
  </si>
  <si>
    <r>
      <t>regulowana pojemność dozowania w zakresie: 5÷50 ml, z zaworem zwrotnym, regulowana objętość z cyfrowym wskaźnikiem. Do dozowania stężonych kwasów t.j. HCl, HNO</t>
    </r>
    <r>
      <rPr>
        <vertAlign val="sub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>, zasad, roztworów soli i niektórych rozpuszczalników organicznych; z poświadczeniem zgodności, certyfikatem jakości, wylewką dozującą, teleskopową rurką zasysającą o dł. od około 150 do 350 mm, kluczem do montażu, adapterami do gwintów: GL 32-33, GL 38, S 40. Ograniczenia w stosowaniu: ciśnienie par do 600 mbar, lepkość cieczy: do 500 mm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/s, temperatura w zakresie: 15-40 ̊C, gęstość: do 2,2 g/cm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>. Podziałka: 0,2 ml, Dokładność: 250 µl</t>
    </r>
  </si>
  <si>
    <r>
      <t>jakościowa, gramatura: 65 g/m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, wymiary: 45x56 cm</t>
    </r>
  </si>
  <si>
    <r>
      <t>sączki celulozowe, zawartośc popiołu: &lt;0,01%, retencja cząsteczkowa: 8µm, gramatura: 92 g/m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, grubość: 210 µm, średnica 125 mm; dostarczyć ze świadectwem lub certyfikatem jakości</t>
    </r>
  </si>
  <si>
    <r>
      <t>typ 388, średnica 110 mm, gramatua 84 g/m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; czas filtracji 10 s; okres ważności: minimum 3 lat od daty dostawy, dostarczyć ze świadectwem lub certyfikatem jakości</t>
    </r>
  </si>
  <si>
    <r>
      <t>typ 390; średnica = 110 mm; gramatura 84 g/m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; czas filtracji 100 s; dostarczyć ze swiadectwem lub certyfikatem jakości</t>
    </r>
  </si>
  <si>
    <r>
      <t>średnica = 47 mm; filtry ze szkła boro-krzemowego; charakteryzujace się wysoką odpornością chemiczną i brakiem jakichkolwiek dodatków wiążących; wysoka skuteczność filtracji drobnych cząstek, retencja cząsteczkowa 1,6 µm;  niehigroskopijne; gramatura 53 g/m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; grubość 260 µm;  dostarczyć ze swiadectwem lub certyfikatem jakości</t>
    </r>
  </si>
  <si>
    <t>Pipeta automatyczna jednokanałowa</t>
  </si>
  <si>
    <t>regulowana pojemność  w zakresie: 100÷1000µl, z wyrzutnikiem końcówek,  dokładność ≤0,6 %, podziałka 1,00 µl;  precyzja ≤0,2%; z dołączoną deklaracją zgodności oraz certyfikatem jakości i uchwytem do montażu na półce, dobrze czytelne 4-miejscowe wskazanie pojemności; możliwośc autoklawowania dolnej części z tlokiem</t>
  </si>
  <si>
    <t>zawierające przeciwciała skierowane przeciwko toksynom T-2/HT-2, pojemność kolumienki 3 mL, dostarczyć z certyfikatem jakości, okres ważności: minimum rok od daty dostawy</t>
  </si>
  <si>
    <t xml:space="preserve">1 op. =
50 szt.  </t>
  </si>
  <si>
    <t>typ FIPRO; średnica = 25 mm; filtry polipropylenowe z włókniny pneumotermicznej; niehigroskopijne; charakteryzujace się dużą stabilnością masy przy zmianach wilgotności względnej powietrza; odpowiednie do oznaczania stężenia pyłu metodą filtracyjno- wagową</t>
  </si>
  <si>
    <t xml:space="preserve">Załącznik nr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</si>
</sst>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4"/>
      <color rgb="FFFF0000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name val="Times New Roman"/>
      <family val="1"/>
      <charset val="238"/>
    </font>
    <font>
      <b/>
      <sz val="14"/>
      <name val="Czcionka tekstu podstawowego"/>
      <charset val="238"/>
    </font>
    <font>
      <b/>
      <sz val="14"/>
      <color rgb="FF7030A0"/>
      <name val="Czcionka tekstu podstawowego"/>
      <charset val="238"/>
    </font>
    <font>
      <sz val="10"/>
      <name val="Czcionka tekstu podstawowego"/>
      <family val="2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sz val="9"/>
      <name val="Times New Roman"/>
      <family val="1"/>
      <charset val="238"/>
    </font>
    <font>
      <sz val="10"/>
      <color rgb="FF00B0F0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color rgb="FF00B050"/>
      <name val="Czcionka tekstu podstawowego"/>
      <charset val="238"/>
    </font>
    <font>
      <b/>
      <u/>
      <sz val="10"/>
      <name val="Times New Roman"/>
      <family val="1"/>
      <charset val="238"/>
    </font>
    <font>
      <b/>
      <u/>
      <sz val="11"/>
      <name val="Times New Roman"/>
      <family val="1"/>
      <charset val="238"/>
    </font>
    <font>
      <u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0"/>
      <name val="Czcionka tekstu podstawowego"/>
      <charset val="238"/>
    </font>
    <font>
      <sz val="14"/>
      <name val="Czcionka tekstu podstawowego"/>
      <family val="2"/>
      <charset val="238"/>
    </font>
    <font>
      <b/>
      <sz val="14"/>
      <name val="Czcionka tekstu podstawowego"/>
      <family val="2"/>
      <charset val="238"/>
    </font>
    <font>
      <sz val="10"/>
      <name val="Symbol"/>
      <family val="1"/>
      <charset val="2"/>
    </font>
    <font>
      <b/>
      <sz val="11"/>
      <color theme="1"/>
      <name val="Czcionka tekstu podstawowego"/>
      <family val="2"/>
      <charset val="238"/>
    </font>
    <font>
      <b/>
      <sz val="16"/>
      <name val="Czcionka tekstu podstawowego"/>
      <charset val="238"/>
    </font>
    <font>
      <sz val="14"/>
      <name val="Czcionka tekstu podstawowego"/>
      <charset val="238"/>
    </font>
    <font>
      <b/>
      <sz val="10"/>
      <color theme="1"/>
      <name val="Czcionka tekstu podstawowego"/>
      <family val="2"/>
      <charset val="238"/>
    </font>
    <font>
      <vertAlign val="subscript"/>
      <sz val="10"/>
      <name val="Times New Roman"/>
      <family val="1"/>
      <charset val="238"/>
    </font>
    <font>
      <b/>
      <sz val="1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85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3" borderId="0" xfId="0" applyFont="1" applyFill="1" applyAlignment="1">
      <alignment vertical="center"/>
    </xf>
    <xf numFmtId="0" fontId="5" fillId="2" borderId="0" xfId="0" applyFont="1" applyFill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horizontal="left" vertical="center"/>
    </xf>
    <xf numFmtId="0" fontId="1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vertical="center"/>
    </xf>
    <xf numFmtId="1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1" xfId="1" applyNumberFormat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>
      <alignment horizontal="center"/>
    </xf>
    <xf numFmtId="0" fontId="21" fillId="0" borderId="0" xfId="0" applyFont="1"/>
    <xf numFmtId="0" fontId="8" fillId="0" borderId="0" xfId="0" applyFont="1" applyAlignment="1">
      <alignment horizontal="left" vertical="center"/>
    </xf>
    <xf numFmtId="0" fontId="19" fillId="0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2" fontId="22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2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2" fontId="1" fillId="2" borderId="1" xfId="1" applyNumberFormat="1" applyFont="1" applyFill="1" applyBorder="1" applyAlignment="1">
      <alignment vertical="center"/>
    </xf>
    <xf numFmtId="0" fontId="1" fillId="0" borderId="1" xfId="0" applyFont="1" applyBorder="1" applyAlignment="1">
      <alignment wrapText="1"/>
    </xf>
    <xf numFmtId="2" fontId="3" fillId="3" borderId="1" xfId="0" applyNumberFormat="1" applyFont="1" applyFill="1" applyBorder="1" applyAlignment="1">
      <alignment horizontal="center" vertical="center" wrapText="1"/>
    </xf>
    <xf numFmtId="49" fontId="1" fillId="0" borderId="3" xfId="1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1" applyFont="1" applyFill="1" applyBorder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vertical="center"/>
    </xf>
    <xf numFmtId="0" fontId="1" fillId="0" borderId="0" xfId="0" applyNumberFormat="1" applyFont="1" applyAlignment="1">
      <alignment horizontal="left" vertical="center" wrapText="1"/>
    </xf>
    <xf numFmtId="2" fontId="1" fillId="2" borderId="6" xfId="0" applyNumberFormat="1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2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15" fillId="0" borderId="0" xfId="0" applyFont="1"/>
    <xf numFmtId="0" fontId="7" fillId="2" borderId="1" xfId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5" fillId="3" borderId="0" xfId="0" applyFont="1" applyFill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5" fillId="3" borderId="0" xfId="0" applyFont="1" applyFill="1" applyAlignment="1">
      <alignment horizontal="center"/>
    </xf>
    <xf numFmtId="0" fontId="6" fillId="3" borderId="0" xfId="0" applyFont="1" applyFill="1"/>
    <xf numFmtId="0" fontId="18" fillId="0" borderId="1" xfId="1" applyFont="1" applyFill="1" applyBorder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37" fillId="0" borderId="0" xfId="0" applyFont="1"/>
    <xf numFmtId="0" fontId="34" fillId="0" borderId="0" xfId="0" applyFont="1"/>
    <xf numFmtId="49" fontId="3" fillId="2" borderId="1" xfId="0" applyNumberFormat="1" applyFont="1" applyFill="1" applyBorder="1" applyAlignment="1">
      <alignment horizontal="left" vertical="center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vertical="top"/>
    </xf>
    <xf numFmtId="1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2" fontId="22" fillId="2" borderId="1" xfId="0" applyNumberFormat="1" applyFont="1" applyFill="1" applyBorder="1" applyAlignment="1">
      <alignment horizontal="center" vertical="top"/>
    </xf>
    <xf numFmtId="2" fontId="6" fillId="2" borderId="1" xfId="0" applyNumberFormat="1" applyFont="1" applyFill="1" applyBorder="1" applyAlignment="1">
      <alignment vertical="top"/>
    </xf>
    <xf numFmtId="0" fontId="22" fillId="2" borderId="1" xfId="0" applyFont="1" applyFill="1" applyBorder="1" applyAlignment="1">
      <alignment horizontal="center" vertical="top"/>
    </xf>
    <xf numFmtId="0" fontId="4" fillId="0" borderId="0" xfId="0" applyNumberFormat="1" applyFont="1" applyAlignment="1">
      <alignment horizontal="left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0" fontId="39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zoomScale="90" zoomScaleNormal="90" workbookViewId="0">
      <pane ySplit="4" topLeftCell="A5" activePane="bottomLeft" state="frozen"/>
      <selection activeCell="M114" sqref="M114"/>
      <selection pane="bottomLeft" activeCell="N5" sqref="N5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625" style="12" customWidth="1"/>
    <col min="5" max="5" width="6.625" style="9" customWidth="1"/>
    <col min="6" max="6" width="9.62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>
      <c r="H1" s="180"/>
      <c r="I1" s="181"/>
      <c r="J1" s="180"/>
      <c r="K1" s="181"/>
    </row>
    <row r="2" spans="1:13" ht="15">
      <c r="H2" s="182"/>
      <c r="I2" s="183" t="s">
        <v>644</v>
      </c>
      <c r="J2" s="184"/>
      <c r="K2" s="184"/>
    </row>
    <row r="3" spans="1:13" ht="16.5" thickBot="1">
      <c r="A3" s="28" t="s">
        <v>23</v>
      </c>
      <c r="B3" s="4"/>
      <c r="C3" s="15"/>
      <c r="D3" s="16"/>
      <c r="E3" s="5"/>
      <c r="F3" s="5"/>
      <c r="G3" s="5"/>
      <c r="H3" s="10"/>
      <c r="I3" s="6"/>
      <c r="J3" s="10"/>
      <c r="K3" s="5"/>
    </row>
    <row r="4" spans="1:13" ht="36.75" thickBot="1">
      <c r="A4" s="8" t="s">
        <v>5</v>
      </c>
      <c r="B4" s="8" t="s">
        <v>0</v>
      </c>
      <c r="C4" s="8" t="s">
        <v>1</v>
      </c>
      <c r="D4" s="146" t="s">
        <v>565</v>
      </c>
      <c r="E4" s="8" t="s">
        <v>2</v>
      </c>
      <c r="F4" s="8" t="s">
        <v>3</v>
      </c>
      <c r="G4" s="8" t="s">
        <v>8</v>
      </c>
      <c r="H4" s="8" t="s">
        <v>19</v>
      </c>
      <c r="I4" s="8" t="s">
        <v>4</v>
      </c>
      <c r="J4" s="8" t="s">
        <v>20</v>
      </c>
      <c r="K4" s="8" t="s">
        <v>18</v>
      </c>
    </row>
    <row r="5" spans="1:13" ht="90" thickBot="1">
      <c r="A5" s="26">
        <v>1</v>
      </c>
      <c r="B5" s="95" t="s">
        <v>12</v>
      </c>
      <c r="C5" s="25" t="s">
        <v>14</v>
      </c>
      <c r="D5" s="99"/>
      <c r="E5" s="100">
        <v>1</v>
      </c>
      <c r="F5" s="100" t="s">
        <v>15</v>
      </c>
      <c r="G5" s="101"/>
      <c r="H5" s="20"/>
      <c r="I5" s="21"/>
      <c r="J5" s="20"/>
      <c r="K5" s="147" t="s">
        <v>21</v>
      </c>
      <c r="L5" s="17"/>
      <c r="M5" s="1"/>
    </row>
    <row r="6" spans="1:13" ht="54.95" customHeight="1" thickBot="1">
      <c r="A6" s="26">
        <v>2</v>
      </c>
      <c r="B6" s="95" t="s">
        <v>12</v>
      </c>
      <c r="C6" s="25" t="s">
        <v>16</v>
      </c>
      <c r="D6" s="99"/>
      <c r="E6" s="100">
        <v>3</v>
      </c>
      <c r="F6" s="100" t="s">
        <v>17</v>
      </c>
      <c r="G6" s="101"/>
      <c r="H6" s="20"/>
      <c r="I6" s="21"/>
      <c r="J6" s="20"/>
      <c r="K6" s="148" t="s">
        <v>487</v>
      </c>
      <c r="L6" s="17"/>
      <c r="M6" s="1"/>
    </row>
    <row r="7" spans="1:13" ht="16.5" thickBot="1">
      <c r="A7" s="22"/>
      <c r="B7" s="23"/>
      <c r="C7" s="80" t="s">
        <v>10</v>
      </c>
      <c r="D7" s="81"/>
      <c r="E7" s="82"/>
      <c r="F7" s="82"/>
      <c r="G7" s="83"/>
      <c r="H7" s="84"/>
      <c r="I7" s="82"/>
      <c r="J7" s="84"/>
      <c r="K7" s="22"/>
      <c r="L7" s="3"/>
      <c r="M7" s="1"/>
    </row>
    <row r="9" spans="1:13" ht="18">
      <c r="B9" s="29"/>
    </row>
  </sheetData>
  <mergeCells count="1">
    <mergeCell ref="I2:K2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="90" zoomScaleNormal="90" workbookViewId="0">
      <pane ySplit="2" topLeftCell="A3" activePane="bottomLeft" state="frozen"/>
      <selection activeCell="M114" sqref="M114"/>
      <selection pane="bottomLeft" activeCell="G3" sqref="G3:J12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28" t="s">
        <v>296</v>
      </c>
      <c r="B1" s="4"/>
      <c r="C1" s="28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7" t="s">
        <v>11</v>
      </c>
      <c r="E2" s="8" t="s">
        <v>2</v>
      </c>
      <c r="F2" s="8" t="s">
        <v>3</v>
      </c>
      <c r="G2" s="8" t="s">
        <v>8</v>
      </c>
      <c r="H2" s="8" t="s">
        <v>19</v>
      </c>
      <c r="I2" s="8" t="s">
        <v>4</v>
      </c>
      <c r="J2" s="8" t="s">
        <v>20</v>
      </c>
      <c r="K2" s="8" t="s">
        <v>18</v>
      </c>
    </row>
    <row r="3" spans="1:13" ht="64.5" thickBot="1">
      <c r="A3" s="26">
        <v>1</v>
      </c>
      <c r="B3" s="37" t="s">
        <v>290</v>
      </c>
      <c r="C3" s="38" t="s">
        <v>481</v>
      </c>
      <c r="D3" s="35"/>
      <c r="E3" s="19">
        <v>4</v>
      </c>
      <c r="F3" s="21" t="s">
        <v>13</v>
      </c>
      <c r="G3" s="36"/>
      <c r="H3" s="20"/>
      <c r="I3" s="41"/>
      <c r="J3" s="20"/>
      <c r="K3" s="19" t="s">
        <v>93</v>
      </c>
      <c r="L3" s="17"/>
      <c r="M3" s="1"/>
    </row>
    <row r="4" spans="1:13" ht="64.5" thickBot="1">
      <c r="A4" s="26">
        <v>2</v>
      </c>
      <c r="B4" s="37" t="s">
        <v>290</v>
      </c>
      <c r="C4" s="38" t="s">
        <v>482</v>
      </c>
      <c r="D4" s="35"/>
      <c r="E4" s="19">
        <v>4</v>
      </c>
      <c r="F4" s="21" t="s">
        <v>13</v>
      </c>
      <c r="G4" s="36"/>
      <c r="H4" s="20"/>
      <c r="I4" s="41"/>
      <c r="J4" s="20"/>
      <c r="K4" s="19" t="s">
        <v>93</v>
      </c>
      <c r="L4" s="17"/>
      <c r="M4" s="1"/>
    </row>
    <row r="5" spans="1:13" ht="77.25" thickBot="1">
      <c r="A5" s="26">
        <v>3</v>
      </c>
      <c r="B5" s="37" t="s">
        <v>290</v>
      </c>
      <c r="C5" s="38" t="s">
        <v>483</v>
      </c>
      <c r="D5" s="35"/>
      <c r="E5" s="19">
        <v>4</v>
      </c>
      <c r="F5" s="21" t="s">
        <v>13</v>
      </c>
      <c r="G5" s="36"/>
      <c r="H5" s="20"/>
      <c r="I5" s="41"/>
      <c r="J5" s="20"/>
      <c r="K5" s="19" t="s">
        <v>93</v>
      </c>
      <c r="L5" s="17"/>
      <c r="M5" s="1"/>
    </row>
    <row r="6" spans="1:13" ht="51.75" thickBot="1">
      <c r="A6" s="26">
        <v>4</v>
      </c>
      <c r="B6" s="37" t="s">
        <v>290</v>
      </c>
      <c r="C6" s="38" t="s">
        <v>484</v>
      </c>
      <c r="D6" s="35"/>
      <c r="E6" s="19">
        <v>3</v>
      </c>
      <c r="F6" s="21" t="s">
        <v>13</v>
      </c>
      <c r="G6" s="36"/>
      <c r="H6" s="20"/>
      <c r="I6" s="41"/>
      <c r="J6" s="20"/>
      <c r="K6" s="19" t="s">
        <v>93</v>
      </c>
      <c r="L6" s="17"/>
      <c r="M6" s="1"/>
    </row>
    <row r="7" spans="1:13" ht="51.75" thickBot="1">
      <c r="A7" s="26">
        <v>5</v>
      </c>
      <c r="B7" s="103" t="s">
        <v>290</v>
      </c>
      <c r="C7" s="103" t="s">
        <v>291</v>
      </c>
      <c r="D7" s="40"/>
      <c r="E7" s="40">
        <v>10</v>
      </c>
      <c r="F7" s="40" t="s">
        <v>13</v>
      </c>
      <c r="G7" s="102"/>
      <c r="H7" s="20"/>
      <c r="I7" s="41"/>
      <c r="J7" s="20"/>
      <c r="K7" s="43" t="s">
        <v>92</v>
      </c>
      <c r="L7" s="17"/>
      <c r="M7" s="1"/>
    </row>
    <row r="8" spans="1:13" ht="64.5" thickBot="1">
      <c r="A8" s="26">
        <v>6</v>
      </c>
      <c r="B8" s="103" t="s">
        <v>290</v>
      </c>
      <c r="C8" s="103" t="s">
        <v>292</v>
      </c>
      <c r="D8" s="40"/>
      <c r="E8" s="40">
        <v>5</v>
      </c>
      <c r="F8" s="40" t="s">
        <v>13</v>
      </c>
      <c r="G8" s="102"/>
      <c r="H8" s="20"/>
      <c r="I8" s="41"/>
      <c r="J8" s="20"/>
      <c r="K8" s="43" t="s">
        <v>92</v>
      </c>
      <c r="L8" s="17"/>
      <c r="M8" s="1"/>
    </row>
    <row r="9" spans="1:13" ht="64.5" thickBot="1">
      <c r="A9" s="26">
        <v>7</v>
      </c>
      <c r="B9" s="37" t="s">
        <v>290</v>
      </c>
      <c r="C9" s="42" t="s">
        <v>293</v>
      </c>
      <c r="D9" s="35"/>
      <c r="E9" s="21">
        <v>2</v>
      </c>
      <c r="F9" s="21" t="s">
        <v>46</v>
      </c>
      <c r="G9" s="60"/>
      <c r="H9" s="20"/>
      <c r="I9" s="41"/>
      <c r="J9" s="20"/>
      <c r="K9" s="19" t="s">
        <v>137</v>
      </c>
      <c r="L9" s="17"/>
      <c r="M9" s="1"/>
    </row>
    <row r="10" spans="1:13" ht="39" thickBot="1">
      <c r="A10" s="26">
        <v>8</v>
      </c>
      <c r="B10" s="39" t="s">
        <v>294</v>
      </c>
      <c r="C10" s="39" t="s">
        <v>295</v>
      </c>
      <c r="D10" s="40"/>
      <c r="E10" s="40">
        <v>5</v>
      </c>
      <c r="F10" s="40" t="s">
        <v>13</v>
      </c>
      <c r="G10" s="102"/>
      <c r="H10" s="20"/>
      <c r="I10" s="41"/>
      <c r="J10" s="20"/>
      <c r="K10" s="43" t="s">
        <v>92</v>
      </c>
      <c r="L10" s="17"/>
      <c r="M10" s="1"/>
    </row>
    <row r="11" spans="1:13" ht="16.5" thickBot="1">
      <c r="A11" s="22"/>
      <c r="B11" s="23"/>
      <c r="C11" s="80" t="s">
        <v>10</v>
      </c>
      <c r="D11" s="81"/>
      <c r="E11" s="82"/>
      <c r="F11" s="82"/>
      <c r="G11" s="83"/>
      <c r="H11" s="84"/>
      <c r="I11" s="82"/>
      <c r="J11" s="84"/>
      <c r="K11" s="22"/>
      <c r="L11" s="3"/>
      <c r="M11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110" zoomScaleNormal="110" workbookViewId="0">
      <pane ySplit="2" topLeftCell="A9" activePane="bottomLeft" state="frozen"/>
      <selection activeCell="M114" sqref="M114"/>
      <selection pane="bottomLeft" activeCell="C3" sqref="C3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28" t="s">
        <v>298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7" t="s">
        <v>11</v>
      </c>
      <c r="E2" s="8" t="s">
        <v>2</v>
      </c>
      <c r="F2" s="8" t="s">
        <v>3</v>
      </c>
      <c r="G2" s="8" t="s">
        <v>8</v>
      </c>
      <c r="H2" s="8" t="s">
        <v>19</v>
      </c>
      <c r="I2" s="8" t="s">
        <v>4</v>
      </c>
      <c r="J2" s="8" t="s">
        <v>20</v>
      </c>
      <c r="K2" s="8" t="s">
        <v>18</v>
      </c>
    </row>
    <row r="3" spans="1:13" ht="115.5" thickBot="1">
      <c r="A3" s="26">
        <v>1</v>
      </c>
      <c r="B3" s="39" t="s">
        <v>306</v>
      </c>
      <c r="C3" s="39" t="s">
        <v>299</v>
      </c>
      <c r="D3" s="43"/>
      <c r="E3" s="43">
        <v>2</v>
      </c>
      <c r="F3" s="43" t="s">
        <v>13</v>
      </c>
      <c r="G3" s="44"/>
      <c r="H3" s="20"/>
      <c r="I3" s="41"/>
      <c r="J3" s="20"/>
      <c r="K3" s="43" t="s">
        <v>92</v>
      </c>
      <c r="L3" s="17"/>
      <c r="M3" s="1"/>
    </row>
    <row r="4" spans="1:13" ht="115.5" thickBot="1">
      <c r="A4" s="26">
        <v>2</v>
      </c>
      <c r="B4" s="39" t="s">
        <v>306</v>
      </c>
      <c r="C4" s="39" t="s">
        <v>300</v>
      </c>
      <c r="D4" s="43"/>
      <c r="E4" s="43">
        <v>3</v>
      </c>
      <c r="F4" s="43" t="s">
        <v>13</v>
      </c>
      <c r="G4" s="44"/>
      <c r="H4" s="20"/>
      <c r="I4" s="41"/>
      <c r="J4" s="20"/>
      <c r="K4" s="40" t="s">
        <v>520</v>
      </c>
      <c r="L4" s="17"/>
      <c r="M4" s="1"/>
    </row>
    <row r="5" spans="1:13" ht="51.75" thickBot="1">
      <c r="A5" s="26">
        <v>3</v>
      </c>
      <c r="B5" s="103" t="s">
        <v>575</v>
      </c>
      <c r="C5" s="103" t="s">
        <v>576</v>
      </c>
      <c r="D5" s="40"/>
      <c r="E5" s="40">
        <v>1</v>
      </c>
      <c r="F5" s="40" t="s">
        <v>13</v>
      </c>
      <c r="G5" s="102"/>
      <c r="H5" s="20"/>
      <c r="I5" s="21"/>
      <c r="J5" s="20"/>
      <c r="K5" s="43" t="s">
        <v>92</v>
      </c>
      <c r="L5" s="17"/>
      <c r="M5" s="1"/>
    </row>
    <row r="6" spans="1:13" ht="102.75" thickBot="1">
      <c r="A6" s="26">
        <v>4</v>
      </c>
      <c r="B6" s="103" t="s">
        <v>577</v>
      </c>
      <c r="C6" s="103" t="s">
        <v>578</v>
      </c>
      <c r="D6" s="40"/>
      <c r="E6" s="40">
        <v>1</v>
      </c>
      <c r="F6" s="40" t="s">
        <v>579</v>
      </c>
      <c r="G6" s="102"/>
      <c r="H6" s="20"/>
      <c r="I6" s="41"/>
      <c r="J6" s="20"/>
      <c r="K6" s="43" t="s">
        <v>92</v>
      </c>
      <c r="L6" s="17"/>
      <c r="M6" s="1"/>
    </row>
    <row r="7" spans="1:13" ht="90" thickBot="1">
      <c r="A7" s="26">
        <v>5</v>
      </c>
      <c r="B7" s="37" t="s">
        <v>301</v>
      </c>
      <c r="C7" s="38" t="s">
        <v>302</v>
      </c>
      <c r="D7" s="35"/>
      <c r="E7" s="19">
        <v>6</v>
      </c>
      <c r="F7" s="21" t="s">
        <v>69</v>
      </c>
      <c r="G7" s="36"/>
      <c r="H7" s="20"/>
      <c r="I7" s="21"/>
      <c r="J7" s="20"/>
      <c r="K7" s="19" t="s">
        <v>571</v>
      </c>
      <c r="L7" s="17"/>
      <c r="M7" s="1"/>
    </row>
    <row r="8" spans="1:13" ht="77.25" thickBot="1">
      <c r="A8" s="26">
        <v>6</v>
      </c>
      <c r="B8" s="37" t="s">
        <v>301</v>
      </c>
      <c r="C8" s="38" t="s">
        <v>303</v>
      </c>
      <c r="D8" s="35"/>
      <c r="E8" s="19">
        <v>8</v>
      </c>
      <c r="F8" s="19" t="s">
        <v>493</v>
      </c>
      <c r="G8" s="36"/>
      <c r="H8" s="20"/>
      <c r="I8" s="21"/>
      <c r="J8" s="20"/>
      <c r="K8" s="19" t="s">
        <v>92</v>
      </c>
      <c r="L8" s="17"/>
      <c r="M8" s="1"/>
    </row>
    <row r="9" spans="1:13" ht="77.25" thickBot="1">
      <c r="A9" s="26">
        <v>7</v>
      </c>
      <c r="B9" s="37" t="s">
        <v>301</v>
      </c>
      <c r="C9" s="38" t="s">
        <v>304</v>
      </c>
      <c r="D9" s="35"/>
      <c r="E9" s="19">
        <v>8</v>
      </c>
      <c r="F9" s="19" t="s">
        <v>493</v>
      </c>
      <c r="G9" s="36"/>
      <c r="H9" s="20"/>
      <c r="I9" s="21"/>
      <c r="J9" s="20"/>
      <c r="K9" s="19" t="s">
        <v>92</v>
      </c>
      <c r="L9" s="17"/>
      <c r="M9" s="1"/>
    </row>
    <row r="10" spans="1:13" ht="77.25" thickBot="1">
      <c r="A10" s="26">
        <v>8</v>
      </c>
      <c r="B10" s="37" t="s">
        <v>301</v>
      </c>
      <c r="C10" s="38" t="s">
        <v>305</v>
      </c>
      <c r="D10" s="35"/>
      <c r="E10" s="19">
        <v>4</v>
      </c>
      <c r="F10" s="19" t="s">
        <v>493</v>
      </c>
      <c r="G10" s="36"/>
      <c r="H10" s="20"/>
      <c r="I10" s="21"/>
      <c r="J10" s="20"/>
      <c r="K10" s="19" t="s">
        <v>92</v>
      </c>
      <c r="L10" s="17"/>
      <c r="M10" s="1"/>
    </row>
    <row r="11" spans="1:13" ht="77.25" thickBot="1">
      <c r="A11" s="26">
        <v>9</v>
      </c>
      <c r="B11" s="37" t="s">
        <v>528</v>
      </c>
      <c r="C11" s="38" t="s">
        <v>530</v>
      </c>
      <c r="D11" s="35"/>
      <c r="E11" s="19">
        <v>1</v>
      </c>
      <c r="F11" s="19" t="s">
        <v>69</v>
      </c>
      <c r="G11" s="36"/>
      <c r="H11" s="20"/>
      <c r="I11" s="21"/>
      <c r="J11" s="20"/>
      <c r="K11" s="19" t="s">
        <v>137</v>
      </c>
      <c r="L11" s="17"/>
      <c r="M11" s="1"/>
    </row>
    <row r="12" spans="1:13" ht="77.25" thickBot="1">
      <c r="A12" s="26">
        <v>10</v>
      </c>
      <c r="B12" s="37" t="s">
        <v>528</v>
      </c>
      <c r="C12" s="38" t="s">
        <v>529</v>
      </c>
      <c r="D12" s="35"/>
      <c r="E12" s="40">
        <v>1</v>
      </c>
      <c r="F12" s="19" t="s">
        <v>69</v>
      </c>
      <c r="G12" s="36"/>
      <c r="H12" s="20"/>
      <c r="I12" s="41"/>
      <c r="J12" s="20"/>
      <c r="K12" s="40" t="s">
        <v>93</v>
      </c>
      <c r="L12" s="17"/>
      <c r="M12" s="1"/>
    </row>
    <row r="13" spans="1:13" ht="16.5" thickBot="1">
      <c r="A13" s="22"/>
      <c r="B13" s="23"/>
      <c r="C13" s="80" t="s">
        <v>10</v>
      </c>
      <c r="D13" s="81"/>
      <c r="E13" s="82"/>
      <c r="F13" s="82"/>
      <c r="G13" s="83"/>
      <c r="H13" s="84"/>
      <c r="I13" s="82"/>
      <c r="J13" s="84"/>
      <c r="K13" s="22"/>
      <c r="L13" s="3"/>
      <c r="M13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90" zoomScaleNormal="90" workbookViewId="0">
      <pane ySplit="2" topLeftCell="A6" activePane="bottomLeft" state="frozen"/>
      <selection activeCell="M114" sqref="M114"/>
      <selection pane="bottomLeft" activeCell="C7" sqref="C7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12"/>
  </cols>
  <sheetData>
    <row r="1" spans="1:13" ht="16.5" thickBot="1">
      <c r="A1" s="28" t="s">
        <v>479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7" t="s">
        <v>11</v>
      </c>
      <c r="E2" s="8" t="s">
        <v>2</v>
      </c>
      <c r="F2" s="8" t="s">
        <v>3</v>
      </c>
      <c r="G2" s="8" t="s">
        <v>8</v>
      </c>
      <c r="H2" s="8" t="s">
        <v>19</v>
      </c>
      <c r="I2" s="8" t="s">
        <v>4</v>
      </c>
      <c r="J2" s="8" t="s">
        <v>20</v>
      </c>
      <c r="K2" s="8" t="s">
        <v>18</v>
      </c>
    </row>
    <row r="3" spans="1:13" ht="64.5" thickBot="1">
      <c r="A3" s="26">
        <v>1</v>
      </c>
      <c r="B3" s="103" t="s">
        <v>307</v>
      </c>
      <c r="C3" s="103" t="s">
        <v>308</v>
      </c>
      <c r="D3" s="40"/>
      <c r="E3" s="40">
        <v>1000</v>
      </c>
      <c r="F3" s="40" t="s">
        <v>13</v>
      </c>
      <c r="G3" s="102"/>
      <c r="H3" s="107"/>
      <c r="I3" s="21"/>
      <c r="J3" s="107"/>
      <c r="K3" s="19" t="s">
        <v>96</v>
      </c>
      <c r="L3" s="61"/>
      <c r="M3" s="1"/>
    </row>
    <row r="4" spans="1:13" ht="64.5" thickBot="1">
      <c r="A4" s="26">
        <v>2</v>
      </c>
      <c r="B4" s="37" t="s">
        <v>307</v>
      </c>
      <c r="C4" s="37" t="s">
        <v>309</v>
      </c>
      <c r="D4" s="35"/>
      <c r="E4" s="19">
        <v>100</v>
      </c>
      <c r="F4" s="19" t="s">
        <v>310</v>
      </c>
      <c r="G4" s="36"/>
      <c r="H4" s="107"/>
      <c r="I4" s="21"/>
      <c r="J4" s="107"/>
      <c r="K4" s="19" t="s">
        <v>96</v>
      </c>
      <c r="L4" s="61"/>
      <c r="M4" s="1"/>
    </row>
    <row r="5" spans="1:13" ht="128.25" thickBot="1">
      <c r="A5" s="26">
        <v>3</v>
      </c>
      <c r="B5" s="93" t="s">
        <v>307</v>
      </c>
      <c r="C5" s="94" t="s">
        <v>311</v>
      </c>
      <c r="D5" s="47"/>
      <c r="E5" s="19">
        <v>400</v>
      </c>
      <c r="F5" s="19" t="s">
        <v>310</v>
      </c>
      <c r="G5" s="36"/>
      <c r="H5" s="20"/>
      <c r="I5" s="21"/>
      <c r="J5" s="20"/>
      <c r="K5" s="19" t="s">
        <v>234</v>
      </c>
      <c r="L5" s="61"/>
      <c r="M5" s="1"/>
    </row>
    <row r="6" spans="1:13" ht="128.25" thickBot="1">
      <c r="A6" s="26">
        <v>4</v>
      </c>
      <c r="B6" s="93" t="s">
        <v>307</v>
      </c>
      <c r="C6" s="94" t="s">
        <v>312</v>
      </c>
      <c r="D6" s="47"/>
      <c r="E6" s="19">
        <v>300</v>
      </c>
      <c r="F6" s="19" t="s">
        <v>310</v>
      </c>
      <c r="G6" s="36"/>
      <c r="H6" s="20"/>
      <c r="I6" s="21"/>
      <c r="J6" s="20"/>
      <c r="K6" s="19" t="s">
        <v>234</v>
      </c>
      <c r="L6" s="61"/>
      <c r="M6" s="1"/>
    </row>
    <row r="7" spans="1:13" ht="26.25" thickBot="1">
      <c r="A7" s="26">
        <v>5</v>
      </c>
      <c r="B7" s="37" t="s">
        <v>315</v>
      </c>
      <c r="C7" s="38" t="s">
        <v>316</v>
      </c>
      <c r="D7" s="35"/>
      <c r="E7" s="19">
        <v>600</v>
      </c>
      <c r="F7" s="21" t="s">
        <v>13</v>
      </c>
      <c r="G7" s="36"/>
      <c r="H7" s="20"/>
      <c r="I7" s="21"/>
      <c r="J7" s="20"/>
      <c r="K7" s="19" t="s">
        <v>225</v>
      </c>
      <c r="L7" s="61"/>
      <c r="M7" s="1"/>
    </row>
    <row r="8" spans="1:13" ht="51.75" thickBot="1">
      <c r="A8" s="26">
        <v>6</v>
      </c>
      <c r="B8" s="37" t="s">
        <v>313</v>
      </c>
      <c r="C8" s="38" t="s">
        <v>314</v>
      </c>
      <c r="D8" s="35"/>
      <c r="E8" s="19">
        <v>200</v>
      </c>
      <c r="F8" s="21" t="s">
        <v>13</v>
      </c>
      <c r="G8" s="36"/>
      <c r="H8" s="20"/>
      <c r="I8" s="21"/>
      <c r="J8" s="20"/>
      <c r="K8" s="19" t="s">
        <v>232</v>
      </c>
      <c r="L8" s="61"/>
      <c r="M8" s="1"/>
    </row>
    <row r="9" spans="1:13" ht="102.75" thickBot="1">
      <c r="A9" s="26">
        <v>7</v>
      </c>
      <c r="B9" s="93" t="s">
        <v>317</v>
      </c>
      <c r="C9" s="93" t="s">
        <v>623</v>
      </c>
      <c r="D9" s="47"/>
      <c r="E9" s="19">
        <v>400</v>
      </c>
      <c r="F9" s="19" t="s">
        <v>480</v>
      </c>
      <c r="G9" s="36"/>
      <c r="H9" s="20"/>
      <c r="I9" s="21"/>
      <c r="J9" s="20"/>
      <c r="K9" s="137" t="s">
        <v>234</v>
      </c>
      <c r="L9" s="61"/>
      <c r="M9" s="1"/>
    </row>
    <row r="10" spans="1:13" ht="64.5" thickBot="1">
      <c r="A10" s="26">
        <v>8</v>
      </c>
      <c r="B10" s="37" t="s">
        <v>318</v>
      </c>
      <c r="C10" s="38" t="s">
        <v>319</v>
      </c>
      <c r="D10" s="35"/>
      <c r="E10" s="19">
        <v>100</v>
      </c>
      <c r="F10" s="21" t="s">
        <v>13</v>
      </c>
      <c r="G10" s="36"/>
      <c r="H10" s="20"/>
      <c r="I10" s="21"/>
      <c r="J10" s="20"/>
      <c r="K10" s="137" t="s">
        <v>232</v>
      </c>
      <c r="L10" s="61"/>
      <c r="M10" s="1"/>
    </row>
    <row r="11" spans="1:13" ht="77.25" thickBot="1">
      <c r="A11" s="26">
        <v>9</v>
      </c>
      <c r="B11" s="37" t="s">
        <v>318</v>
      </c>
      <c r="C11" s="42" t="s">
        <v>320</v>
      </c>
      <c r="D11" s="35"/>
      <c r="E11" s="21">
        <v>20000</v>
      </c>
      <c r="F11" s="21" t="s">
        <v>13</v>
      </c>
      <c r="G11" s="60"/>
      <c r="H11" s="20"/>
      <c r="I11" s="21"/>
      <c r="J11" s="20"/>
      <c r="K11" s="138" t="s">
        <v>232</v>
      </c>
      <c r="L11" s="61"/>
      <c r="M11" s="1"/>
    </row>
    <row r="12" spans="1:13" ht="90" thickBot="1">
      <c r="A12" s="26">
        <v>10</v>
      </c>
      <c r="B12" s="37" t="s">
        <v>318</v>
      </c>
      <c r="C12" s="38" t="s">
        <v>321</v>
      </c>
      <c r="D12" s="35"/>
      <c r="E12" s="19">
        <v>50</v>
      </c>
      <c r="F12" s="21" t="s">
        <v>13</v>
      </c>
      <c r="G12" s="36"/>
      <c r="H12" s="20"/>
      <c r="I12" s="21"/>
      <c r="J12" s="20"/>
      <c r="K12" s="137" t="s">
        <v>232</v>
      </c>
      <c r="L12" s="61"/>
      <c r="M12" s="1"/>
    </row>
    <row r="13" spans="1:13" ht="16.5" thickBot="1">
      <c r="A13" s="22"/>
      <c r="B13" s="23"/>
      <c r="C13" s="80" t="s">
        <v>10</v>
      </c>
      <c r="D13" s="81"/>
      <c r="E13" s="79"/>
      <c r="F13" s="79"/>
      <c r="G13" s="88"/>
      <c r="H13" s="78"/>
      <c r="I13" s="79"/>
      <c r="J13" s="78"/>
      <c r="K13" s="22"/>
      <c r="L13" s="62"/>
      <c r="M13" s="1"/>
    </row>
  </sheetData>
  <sortState ref="A3:K15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90" zoomScaleNormal="90" workbookViewId="0">
      <pane ySplit="2" topLeftCell="A12" activePane="bottomLeft" state="frozen"/>
      <selection activeCell="M114" sqref="M114"/>
      <selection pane="bottomLeft" activeCell="J15" sqref="G3:J15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28" t="s">
        <v>322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7" t="s">
        <v>11</v>
      </c>
      <c r="E2" s="8" t="s">
        <v>2</v>
      </c>
      <c r="F2" s="8" t="s">
        <v>3</v>
      </c>
      <c r="G2" s="8" t="s">
        <v>8</v>
      </c>
      <c r="H2" s="8" t="s">
        <v>19</v>
      </c>
      <c r="I2" s="8" t="s">
        <v>4</v>
      </c>
      <c r="J2" s="8" t="s">
        <v>20</v>
      </c>
      <c r="K2" s="8" t="s">
        <v>18</v>
      </c>
    </row>
    <row r="3" spans="1:13" ht="51.75" thickBot="1">
      <c r="A3" s="26">
        <v>1</v>
      </c>
      <c r="B3" s="37" t="s">
        <v>323</v>
      </c>
      <c r="C3" s="38" t="s">
        <v>324</v>
      </c>
      <c r="D3" s="35"/>
      <c r="E3" s="19">
        <v>4</v>
      </c>
      <c r="F3" s="19" t="s">
        <v>325</v>
      </c>
      <c r="G3" s="36"/>
      <c r="H3" s="20"/>
      <c r="I3" s="21"/>
      <c r="J3" s="20"/>
      <c r="K3" s="19" t="s">
        <v>232</v>
      </c>
      <c r="L3" s="31"/>
      <c r="M3" s="1"/>
    </row>
    <row r="4" spans="1:13" ht="51.75" thickBot="1">
      <c r="A4" s="26">
        <v>2</v>
      </c>
      <c r="B4" s="37" t="s">
        <v>323</v>
      </c>
      <c r="C4" s="38" t="s">
        <v>326</v>
      </c>
      <c r="D4" s="35"/>
      <c r="E4" s="19">
        <v>3</v>
      </c>
      <c r="F4" s="19" t="s">
        <v>325</v>
      </c>
      <c r="G4" s="36"/>
      <c r="H4" s="20"/>
      <c r="I4" s="21"/>
      <c r="J4" s="20"/>
      <c r="K4" s="19" t="s">
        <v>613</v>
      </c>
      <c r="L4" s="31"/>
      <c r="M4" s="1"/>
    </row>
    <row r="5" spans="1:13" ht="26.25" thickBot="1">
      <c r="A5" s="26">
        <v>3</v>
      </c>
      <c r="B5" s="39" t="s">
        <v>327</v>
      </c>
      <c r="C5" s="39" t="s">
        <v>328</v>
      </c>
      <c r="D5" s="40"/>
      <c r="E5" s="43">
        <v>5</v>
      </c>
      <c r="F5" s="19" t="s">
        <v>325</v>
      </c>
      <c r="G5" s="44"/>
      <c r="H5" s="20"/>
      <c r="I5" s="41"/>
      <c r="J5" s="20"/>
      <c r="K5" s="43" t="s">
        <v>92</v>
      </c>
      <c r="L5" s="17"/>
      <c r="M5" s="1"/>
    </row>
    <row r="6" spans="1:13" ht="26.25" thickBot="1">
      <c r="A6" s="26">
        <v>4</v>
      </c>
      <c r="B6" s="39" t="s">
        <v>327</v>
      </c>
      <c r="C6" s="39" t="s">
        <v>329</v>
      </c>
      <c r="D6" s="40"/>
      <c r="E6" s="43">
        <v>5</v>
      </c>
      <c r="F6" s="19" t="s">
        <v>325</v>
      </c>
      <c r="G6" s="44"/>
      <c r="H6" s="20"/>
      <c r="I6" s="41"/>
      <c r="J6" s="20"/>
      <c r="K6" s="43" t="s">
        <v>92</v>
      </c>
      <c r="L6" s="17"/>
      <c r="M6" s="1"/>
    </row>
    <row r="7" spans="1:13" ht="64.5" thickBot="1">
      <c r="A7" s="26">
        <v>5</v>
      </c>
      <c r="B7" s="37" t="s">
        <v>594</v>
      </c>
      <c r="C7" s="39" t="s">
        <v>593</v>
      </c>
      <c r="D7" s="35"/>
      <c r="E7" s="19">
        <v>5</v>
      </c>
      <c r="F7" s="19" t="s">
        <v>325</v>
      </c>
      <c r="G7" s="36"/>
      <c r="H7" s="20"/>
      <c r="I7" s="21"/>
      <c r="J7" s="20"/>
      <c r="K7" s="19" t="s">
        <v>330</v>
      </c>
      <c r="L7" s="17"/>
      <c r="M7" s="1"/>
    </row>
    <row r="8" spans="1:13" ht="39" thickBot="1">
      <c r="A8" s="26">
        <v>6</v>
      </c>
      <c r="B8" s="37" t="s">
        <v>596</v>
      </c>
      <c r="C8" s="39" t="s">
        <v>595</v>
      </c>
      <c r="D8" s="35"/>
      <c r="E8" s="19">
        <v>10</v>
      </c>
      <c r="F8" s="19" t="s">
        <v>325</v>
      </c>
      <c r="G8" s="36"/>
      <c r="H8" s="20"/>
      <c r="I8" s="21"/>
      <c r="J8" s="20"/>
      <c r="K8" s="19" t="s">
        <v>330</v>
      </c>
      <c r="L8" s="17"/>
      <c r="M8" s="1"/>
    </row>
    <row r="9" spans="1:13" ht="64.5" thickBot="1">
      <c r="A9" s="26">
        <v>7</v>
      </c>
      <c r="B9" s="37" t="s">
        <v>331</v>
      </c>
      <c r="C9" s="42" t="s">
        <v>332</v>
      </c>
      <c r="D9" s="104"/>
      <c r="E9" s="21">
        <v>12</v>
      </c>
      <c r="F9" s="19" t="s">
        <v>338</v>
      </c>
      <c r="G9" s="60"/>
      <c r="H9" s="20"/>
      <c r="I9" s="21"/>
      <c r="J9" s="20"/>
      <c r="K9" s="21" t="s">
        <v>232</v>
      </c>
      <c r="L9" s="31"/>
      <c r="M9" s="1"/>
    </row>
    <row r="10" spans="1:13" ht="26.25" thickBot="1">
      <c r="A10" s="26">
        <v>8</v>
      </c>
      <c r="B10" s="38" t="s">
        <v>333</v>
      </c>
      <c r="C10" s="38" t="s">
        <v>334</v>
      </c>
      <c r="D10" s="40"/>
      <c r="E10" s="43">
        <v>2</v>
      </c>
      <c r="F10" s="19" t="s">
        <v>335</v>
      </c>
      <c r="G10" s="44"/>
      <c r="H10" s="20"/>
      <c r="I10" s="41"/>
      <c r="J10" s="20"/>
      <c r="K10" s="19" t="s">
        <v>330</v>
      </c>
      <c r="L10" s="17"/>
      <c r="M10" s="1"/>
    </row>
    <row r="11" spans="1:13" ht="77.25" thickBot="1">
      <c r="A11" s="26">
        <v>9</v>
      </c>
      <c r="B11" s="37" t="s">
        <v>165</v>
      </c>
      <c r="C11" s="38" t="s">
        <v>622</v>
      </c>
      <c r="D11" s="35"/>
      <c r="E11" s="19">
        <v>4</v>
      </c>
      <c r="F11" s="19" t="s">
        <v>325</v>
      </c>
      <c r="G11" s="36"/>
      <c r="H11" s="20"/>
      <c r="I11" s="21"/>
      <c r="J11" s="20"/>
      <c r="K11" s="19" t="s">
        <v>232</v>
      </c>
      <c r="L11" s="31"/>
      <c r="M11" s="1"/>
    </row>
    <row r="12" spans="1:13" ht="153.75" thickBot="1">
      <c r="A12" s="26">
        <v>10</v>
      </c>
      <c r="B12" s="37" t="s">
        <v>165</v>
      </c>
      <c r="C12" s="38" t="s">
        <v>336</v>
      </c>
      <c r="D12" s="104"/>
      <c r="E12" s="19">
        <v>15</v>
      </c>
      <c r="F12" s="19" t="s">
        <v>46</v>
      </c>
      <c r="G12" s="36"/>
      <c r="H12" s="20"/>
      <c r="I12" s="21"/>
      <c r="J12" s="20"/>
      <c r="K12" s="19" t="s">
        <v>93</v>
      </c>
      <c r="L12" s="17"/>
      <c r="M12" s="1"/>
    </row>
    <row r="13" spans="1:13" ht="39" thickBot="1">
      <c r="A13" s="26">
        <v>11</v>
      </c>
      <c r="B13" s="39" t="s">
        <v>337</v>
      </c>
      <c r="C13" s="39" t="s">
        <v>546</v>
      </c>
      <c r="D13" s="40"/>
      <c r="E13" s="43">
        <v>5</v>
      </c>
      <c r="F13" s="19" t="s">
        <v>325</v>
      </c>
      <c r="G13" s="44"/>
      <c r="H13" s="20"/>
      <c r="I13" s="41"/>
      <c r="J13" s="20"/>
      <c r="K13" s="43" t="s">
        <v>92</v>
      </c>
      <c r="L13" s="17"/>
      <c r="M13" s="1"/>
    </row>
    <row r="14" spans="1:13" ht="51.75" thickBot="1">
      <c r="A14" s="26">
        <v>12</v>
      </c>
      <c r="B14" s="38" t="s">
        <v>337</v>
      </c>
      <c r="C14" s="38" t="s">
        <v>597</v>
      </c>
      <c r="D14" s="40"/>
      <c r="E14" s="43">
        <v>2</v>
      </c>
      <c r="F14" s="19" t="s">
        <v>325</v>
      </c>
      <c r="G14" s="44"/>
      <c r="H14" s="20"/>
      <c r="I14" s="41"/>
      <c r="J14" s="20"/>
      <c r="K14" s="19" t="s">
        <v>330</v>
      </c>
      <c r="L14" s="17"/>
      <c r="M14" s="1"/>
    </row>
    <row r="15" spans="1:13" ht="16.5" thickBot="1">
      <c r="A15" s="22"/>
      <c r="B15" s="23"/>
      <c r="C15" s="80" t="s">
        <v>10</v>
      </c>
      <c r="D15" s="81"/>
      <c r="E15" s="79"/>
      <c r="F15" s="79"/>
      <c r="G15" s="88"/>
      <c r="H15" s="78"/>
      <c r="I15" s="79"/>
      <c r="J15" s="78"/>
      <c r="K15" s="22"/>
      <c r="L15" s="3"/>
      <c r="M15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Normal="100" workbookViewId="0">
      <pane ySplit="2" topLeftCell="A10" activePane="bottomLeft" state="frozen"/>
      <selection activeCell="M114" sqref="M114"/>
      <selection pane="bottomLeft" activeCell="D7" sqref="D7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28" t="s">
        <v>339</v>
      </c>
      <c r="B1" s="63"/>
      <c r="C1" s="64"/>
      <c r="D1" s="75" t="s">
        <v>518</v>
      </c>
      <c r="E1" s="66"/>
      <c r="F1" s="66"/>
      <c r="G1" s="66"/>
      <c r="H1" s="67"/>
      <c r="I1" s="68"/>
      <c r="J1" s="67"/>
      <c r="K1" s="66"/>
    </row>
    <row r="2" spans="1:13" ht="39" thickBot="1">
      <c r="A2" s="8" t="s">
        <v>504</v>
      </c>
      <c r="B2" s="69" t="s">
        <v>0</v>
      </c>
      <c r="C2" s="69" t="s">
        <v>1</v>
      </c>
      <c r="D2" s="70" t="s">
        <v>11</v>
      </c>
      <c r="E2" s="69" t="s">
        <v>2</v>
      </c>
      <c r="F2" s="69" t="s">
        <v>3</v>
      </c>
      <c r="G2" s="69" t="s">
        <v>8</v>
      </c>
      <c r="H2" s="69" t="s">
        <v>19</v>
      </c>
      <c r="I2" s="69" t="s">
        <v>4</v>
      </c>
      <c r="J2" s="69" t="s">
        <v>20</v>
      </c>
      <c r="K2" s="69" t="s">
        <v>18</v>
      </c>
    </row>
    <row r="3" spans="1:13" ht="153.75" thickBot="1">
      <c r="A3" s="26">
        <v>1</v>
      </c>
      <c r="B3" s="37" t="s">
        <v>340</v>
      </c>
      <c r="C3" s="119" t="s">
        <v>341</v>
      </c>
      <c r="D3" s="35"/>
      <c r="E3" s="19">
        <v>4</v>
      </c>
      <c r="F3" s="19" t="s">
        <v>342</v>
      </c>
      <c r="G3" s="36"/>
      <c r="H3" s="107"/>
      <c r="I3" s="21"/>
      <c r="J3" s="107"/>
      <c r="K3" s="43" t="s">
        <v>21</v>
      </c>
      <c r="L3" s="17"/>
      <c r="M3" s="1"/>
    </row>
    <row r="4" spans="1:13" ht="128.25" thickBot="1">
      <c r="A4" s="26">
        <v>2</v>
      </c>
      <c r="B4" s="37" t="s">
        <v>340</v>
      </c>
      <c r="C4" s="38" t="s">
        <v>343</v>
      </c>
      <c r="D4" s="35"/>
      <c r="E4" s="19">
        <v>2</v>
      </c>
      <c r="F4" s="19" t="s">
        <v>342</v>
      </c>
      <c r="G4" s="36"/>
      <c r="H4" s="107"/>
      <c r="I4" s="21"/>
      <c r="J4" s="107"/>
      <c r="K4" s="43" t="s">
        <v>21</v>
      </c>
      <c r="L4" s="17"/>
      <c r="M4" s="1"/>
    </row>
    <row r="5" spans="1:13" ht="64.5" thickBot="1">
      <c r="A5" s="26">
        <v>3</v>
      </c>
      <c r="B5" s="37" t="s">
        <v>340</v>
      </c>
      <c r="C5" s="38" t="s">
        <v>344</v>
      </c>
      <c r="D5" s="35"/>
      <c r="E5" s="19">
        <v>1</v>
      </c>
      <c r="F5" s="19" t="s">
        <v>342</v>
      </c>
      <c r="G5" s="36"/>
      <c r="H5" s="107"/>
      <c r="I5" s="21"/>
      <c r="J5" s="107"/>
      <c r="K5" s="43" t="s">
        <v>21</v>
      </c>
      <c r="L5" s="17"/>
      <c r="M5" s="1"/>
    </row>
    <row r="6" spans="1:13" ht="128.25" thickBot="1">
      <c r="A6" s="26">
        <v>4</v>
      </c>
      <c r="B6" s="37" t="s">
        <v>340</v>
      </c>
      <c r="C6" s="119" t="s">
        <v>345</v>
      </c>
      <c r="D6" s="35"/>
      <c r="E6" s="21">
        <v>4</v>
      </c>
      <c r="F6" s="19" t="s">
        <v>342</v>
      </c>
      <c r="G6" s="36"/>
      <c r="H6" s="107"/>
      <c r="I6" s="105"/>
      <c r="J6" s="107"/>
      <c r="K6" s="43" t="s">
        <v>21</v>
      </c>
      <c r="L6" s="17"/>
      <c r="M6" s="1"/>
    </row>
    <row r="7" spans="1:13" ht="128.25" thickBot="1">
      <c r="A7" s="26">
        <v>5</v>
      </c>
      <c r="B7" s="37" t="s">
        <v>340</v>
      </c>
      <c r="C7" s="38" t="s">
        <v>346</v>
      </c>
      <c r="D7" s="35"/>
      <c r="E7" s="21">
        <v>2</v>
      </c>
      <c r="F7" s="19" t="s">
        <v>342</v>
      </c>
      <c r="G7" s="36"/>
      <c r="H7" s="107"/>
      <c r="I7" s="21"/>
      <c r="J7" s="107"/>
      <c r="K7" s="43" t="s">
        <v>21</v>
      </c>
      <c r="L7" s="17"/>
      <c r="M7" s="1"/>
    </row>
    <row r="8" spans="1:13" ht="128.25" thickBot="1">
      <c r="A8" s="26">
        <v>6</v>
      </c>
      <c r="B8" s="37" t="s">
        <v>340</v>
      </c>
      <c r="C8" s="38" t="s">
        <v>347</v>
      </c>
      <c r="D8" s="35"/>
      <c r="E8" s="19">
        <v>6</v>
      </c>
      <c r="F8" s="19" t="s">
        <v>342</v>
      </c>
      <c r="G8" s="36"/>
      <c r="H8" s="107"/>
      <c r="I8" s="21"/>
      <c r="J8" s="107"/>
      <c r="K8" s="43" t="s">
        <v>21</v>
      </c>
      <c r="L8" s="17"/>
      <c r="M8" s="1"/>
    </row>
    <row r="9" spans="1:13" ht="77.25" thickBot="1">
      <c r="A9" s="26">
        <v>7</v>
      </c>
      <c r="B9" s="37" t="s">
        <v>340</v>
      </c>
      <c r="C9" s="38" t="s">
        <v>641</v>
      </c>
      <c r="D9" s="35"/>
      <c r="E9" s="19">
        <v>1</v>
      </c>
      <c r="F9" s="19" t="s">
        <v>642</v>
      </c>
      <c r="G9" s="44"/>
      <c r="H9" s="107"/>
      <c r="I9" s="41"/>
      <c r="J9" s="107" t="str">
        <f t="shared" ref="J9" si="0">IF(H9="","",ROUND(H9*(100+I9)/100,2))</f>
        <v/>
      </c>
      <c r="K9" s="43" t="s">
        <v>21</v>
      </c>
      <c r="L9" s="17"/>
      <c r="M9" s="1"/>
    </row>
    <row r="10" spans="1:13" ht="128.25" thickBot="1">
      <c r="A10" s="26">
        <v>8</v>
      </c>
      <c r="B10" s="37" t="s">
        <v>340</v>
      </c>
      <c r="C10" s="38" t="s">
        <v>348</v>
      </c>
      <c r="D10" s="35"/>
      <c r="E10" s="19">
        <v>2</v>
      </c>
      <c r="F10" s="19" t="s">
        <v>342</v>
      </c>
      <c r="G10" s="102"/>
      <c r="H10" s="107"/>
      <c r="I10" s="41"/>
      <c r="J10" s="107"/>
      <c r="K10" s="43" t="s">
        <v>21</v>
      </c>
      <c r="L10" s="17"/>
      <c r="M10" s="1"/>
    </row>
    <row r="11" spans="1:13" s="170" customFormat="1" ht="16.5" thickBot="1">
      <c r="A11" s="167"/>
      <c r="B11" s="171"/>
      <c r="C11" s="80" t="s">
        <v>10</v>
      </c>
      <c r="D11" s="85"/>
      <c r="E11" s="89"/>
      <c r="F11" s="89"/>
      <c r="G11" s="90"/>
      <c r="H11" s="78"/>
      <c r="I11" s="89"/>
      <c r="J11" s="78"/>
      <c r="K11" s="167"/>
      <c r="L11" s="168"/>
      <c r="M11" s="16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pane ySplit="2" topLeftCell="A15" activePane="bottomLeft" state="frozen"/>
      <selection activeCell="M114" sqref="M114"/>
      <selection pane="bottomLeft" activeCell="M4" sqref="M4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28" t="s">
        <v>581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7" t="s">
        <v>11</v>
      </c>
      <c r="E2" s="8" t="s">
        <v>2</v>
      </c>
      <c r="F2" s="8" t="s">
        <v>3</v>
      </c>
      <c r="G2" s="8" t="s">
        <v>8</v>
      </c>
      <c r="H2" s="8" t="s">
        <v>19</v>
      </c>
      <c r="I2" s="8" t="s">
        <v>4</v>
      </c>
      <c r="J2" s="8" t="s">
        <v>20</v>
      </c>
      <c r="K2" s="8" t="s">
        <v>18</v>
      </c>
    </row>
    <row r="3" spans="1:13" ht="64.5" thickBot="1">
      <c r="A3" s="26">
        <v>1</v>
      </c>
      <c r="B3" s="37" t="s">
        <v>349</v>
      </c>
      <c r="C3" s="38" t="s">
        <v>350</v>
      </c>
      <c r="D3" s="35"/>
      <c r="E3" s="19">
        <v>1</v>
      </c>
      <c r="F3" s="19" t="s">
        <v>351</v>
      </c>
      <c r="G3" s="102"/>
      <c r="H3" s="107"/>
      <c r="I3" s="41"/>
      <c r="J3" s="107"/>
      <c r="K3" s="43" t="s">
        <v>21</v>
      </c>
      <c r="L3" s="17"/>
      <c r="M3" s="1"/>
    </row>
    <row r="4" spans="1:13" ht="39" thickBot="1">
      <c r="A4" s="26">
        <v>2</v>
      </c>
      <c r="B4" s="37" t="s">
        <v>352</v>
      </c>
      <c r="C4" s="38" t="s">
        <v>353</v>
      </c>
      <c r="D4" s="35"/>
      <c r="E4" s="19">
        <v>1</v>
      </c>
      <c r="F4" s="19" t="s">
        <v>13</v>
      </c>
      <c r="G4" s="44"/>
      <c r="H4" s="107"/>
      <c r="I4" s="41"/>
      <c r="J4" s="107"/>
      <c r="K4" s="43" t="s">
        <v>21</v>
      </c>
      <c r="L4" s="17"/>
      <c r="M4" s="1"/>
    </row>
    <row r="5" spans="1:13" ht="39" thickBot="1">
      <c r="A5" s="26">
        <v>3</v>
      </c>
      <c r="B5" s="37" t="s">
        <v>354</v>
      </c>
      <c r="C5" s="42" t="s">
        <v>355</v>
      </c>
      <c r="D5" s="35"/>
      <c r="E5" s="21">
        <v>4</v>
      </c>
      <c r="F5" s="19" t="s">
        <v>356</v>
      </c>
      <c r="G5" s="36"/>
      <c r="H5" s="107"/>
      <c r="I5" s="21"/>
      <c r="J5" s="107"/>
      <c r="K5" s="43" t="s">
        <v>21</v>
      </c>
      <c r="L5" s="17"/>
      <c r="M5" s="1"/>
    </row>
    <row r="6" spans="1:13" ht="39" thickBot="1">
      <c r="A6" s="26">
        <v>4</v>
      </c>
      <c r="B6" s="37" t="s">
        <v>354</v>
      </c>
      <c r="C6" s="42" t="s">
        <v>357</v>
      </c>
      <c r="D6" s="35"/>
      <c r="E6" s="21">
        <v>4</v>
      </c>
      <c r="F6" s="19" t="s">
        <v>356</v>
      </c>
      <c r="G6" s="36"/>
      <c r="H6" s="107"/>
      <c r="I6" s="21"/>
      <c r="J6" s="107"/>
      <c r="K6" s="43" t="s">
        <v>21</v>
      </c>
      <c r="L6" s="17"/>
      <c r="M6" s="1"/>
    </row>
    <row r="7" spans="1:13" ht="64.5" thickBot="1">
      <c r="A7" s="26">
        <v>5</v>
      </c>
      <c r="B7" s="37" t="s">
        <v>358</v>
      </c>
      <c r="C7" s="38" t="s">
        <v>359</v>
      </c>
      <c r="D7" s="35"/>
      <c r="E7" s="19">
        <v>20</v>
      </c>
      <c r="F7" s="19" t="s">
        <v>356</v>
      </c>
      <c r="G7" s="19"/>
      <c r="H7" s="107"/>
      <c r="I7" s="19"/>
      <c r="J7" s="107"/>
      <c r="K7" s="43" t="s">
        <v>21</v>
      </c>
      <c r="L7" s="17"/>
      <c r="M7" s="1"/>
    </row>
    <row r="8" spans="1:13" ht="26.25" thickBot="1">
      <c r="A8" s="26">
        <v>6</v>
      </c>
      <c r="B8" s="37" t="s">
        <v>360</v>
      </c>
      <c r="C8" s="42" t="s">
        <v>361</v>
      </c>
      <c r="D8" s="35"/>
      <c r="E8" s="19">
        <v>3</v>
      </c>
      <c r="F8" s="19" t="s">
        <v>362</v>
      </c>
      <c r="G8" s="36"/>
      <c r="H8" s="107"/>
      <c r="I8" s="21"/>
      <c r="J8" s="107"/>
      <c r="K8" s="43" t="s">
        <v>21</v>
      </c>
      <c r="L8" s="17"/>
      <c r="M8" s="1"/>
    </row>
    <row r="9" spans="1:13" ht="26.25" thickBot="1">
      <c r="A9" s="26">
        <v>7</v>
      </c>
      <c r="B9" s="37" t="s">
        <v>360</v>
      </c>
      <c r="C9" s="38" t="s">
        <v>363</v>
      </c>
      <c r="D9" s="35"/>
      <c r="E9" s="19">
        <v>3</v>
      </c>
      <c r="F9" s="19" t="s">
        <v>364</v>
      </c>
      <c r="G9" s="36"/>
      <c r="H9" s="107"/>
      <c r="I9" s="21"/>
      <c r="J9" s="107"/>
      <c r="K9" s="43" t="s">
        <v>21</v>
      </c>
      <c r="L9" s="17"/>
      <c r="M9" s="1"/>
    </row>
    <row r="10" spans="1:13" ht="26.25" thickBot="1">
      <c r="A10" s="26">
        <v>8</v>
      </c>
      <c r="B10" s="37" t="s">
        <v>360</v>
      </c>
      <c r="C10" s="38" t="s">
        <v>365</v>
      </c>
      <c r="D10" s="35"/>
      <c r="E10" s="19">
        <v>1</v>
      </c>
      <c r="F10" s="19" t="s">
        <v>364</v>
      </c>
      <c r="G10" s="36"/>
      <c r="H10" s="107"/>
      <c r="I10" s="21"/>
      <c r="J10" s="107"/>
      <c r="K10" s="43" t="s">
        <v>21</v>
      </c>
      <c r="L10" s="17"/>
      <c r="M10" s="1"/>
    </row>
    <row r="11" spans="1:13" ht="26.25" thickBot="1">
      <c r="A11" s="26">
        <v>9</v>
      </c>
      <c r="B11" s="37" t="s">
        <v>360</v>
      </c>
      <c r="C11" s="38" t="s">
        <v>366</v>
      </c>
      <c r="D11" s="35"/>
      <c r="E11" s="19">
        <v>1</v>
      </c>
      <c r="F11" s="19" t="s">
        <v>367</v>
      </c>
      <c r="G11" s="36"/>
      <c r="H11" s="107"/>
      <c r="I11" s="21"/>
      <c r="J11" s="107"/>
      <c r="K11" s="43" t="s">
        <v>21</v>
      </c>
      <c r="L11" s="17"/>
      <c r="M11" s="1"/>
    </row>
    <row r="12" spans="1:13" ht="26.25" thickBot="1">
      <c r="A12" s="26">
        <v>10</v>
      </c>
      <c r="B12" s="37" t="s">
        <v>360</v>
      </c>
      <c r="C12" s="38" t="s">
        <v>368</v>
      </c>
      <c r="D12" s="35"/>
      <c r="E12" s="19">
        <v>1</v>
      </c>
      <c r="F12" s="19" t="s">
        <v>367</v>
      </c>
      <c r="G12" s="36"/>
      <c r="H12" s="107"/>
      <c r="I12" s="21"/>
      <c r="J12" s="107"/>
      <c r="K12" s="43" t="s">
        <v>21</v>
      </c>
      <c r="L12" s="17"/>
      <c r="M12" s="1"/>
    </row>
    <row r="13" spans="1:13" ht="64.5" thickBot="1">
      <c r="A13" s="26">
        <v>11</v>
      </c>
      <c r="B13" s="37" t="s">
        <v>369</v>
      </c>
      <c r="C13" s="42" t="s">
        <v>370</v>
      </c>
      <c r="D13" s="35"/>
      <c r="E13" s="21">
        <v>10</v>
      </c>
      <c r="F13" s="19" t="s">
        <v>371</v>
      </c>
      <c r="G13" s="36"/>
      <c r="H13" s="107"/>
      <c r="I13" s="21"/>
      <c r="J13" s="107"/>
      <c r="K13" s="43" t="s">
        <v>21</v>
      </c>
      <c r="L13" s="17"/>
      <c r="M13" s="1"/>
    </row>
    <row r="14" spans="1:13" ht="77.25" thickBot="1">
      <c r="A14" s="26">
        <v>12</v>
      </c>
      <c r="B14" s="37" t="s">
        <v>372</v>
      </c>
      <c r="C14" s="42" t="s">
        <v>373</v>
      </c>
      <c r="D14" s="35"/>
      <c r="E14" s="21">
        <v>20</v>
      </c>
      <c r="F14" s="19" t="s">
        <v>356</v>
      </c>
      <c r="G14" s="36"/>
      <c r="H14" s="107"/>
      <c r="I14" s="21"/>
      <c r="J14" s="107"/>
      <c r="K14" s="43" t="s">
        <v>21</v>
      </c>
      <c r="L14" s="17"/>
      <c r="M14" s="1"/>
    </row>
    <row r="15" spans="1:13" ht="77.25" thickBot="1">
      <c r="A15" s="26">
        <v>13</v>
      </c>
      <c r="B15" s="37" t="s">
        <v>372</v>
      </c>
      <c r="C15" s="42" t="s">
        <v>374</v>
      </c>
      <c r="D15" s="35"/>
      <c r="E15" s="21">
        <v>5</v>
      </c>
      <c r="F15" s="19" t="s">
        <v>356</v>
      </c>
      <c r="G15" s="36"/>
      <c r="H15" s="107"/>
      <c r="I15" s="21"/>
      <c r="J15" s="107"/>
      <c r="K15" s="43" t="s">
        <v>21</v>
      </c>
      <c r="L15" s="17"/>
      <c r="M15" s="1"/>
    </row>
    <row r="16" spans="1:13" ht="51.75" thickBot="1">
      <c r="A16" s="26">
        <v>14</v>
      </c>
      <c r="B16" s="37" t="s">
        <v>372</v>
      </c>
      <c r="C16" s="38" t="s">
        <v>375</v>
      </c>
      <c r="D16" s="35"/>
      <c r="E16" s="19">
        <v>10</v>
      </c>
      <c r="F16" s="19" t="s">
        <v>356</v>
      </c>
      <c r="G16" s="36"/>
      <c r="H16" s="107"/>
      <c r="I16" s="21"/>
      <c r="J16" s="107"/>
      <c r="K16" s="43" t="s">
        <v>21</v>
      </c>
      <c r="L16" s="17"/>
      <c r="M16" s="1"/>
    </row>
    <row r="17" spans="1:13" ht="16.5" thickBot="1">
      <c r="A17" s="22"/>
      <c r="B17" s="23"/>
      <c r="C17" s="80" t="s">
        <v>10</v>
      </c>
      <c r="D17" s="81"/>
      <c r="E17" s="82"/>
      <c r="F17" s="82"/>
      <c r="G17" s="83"/>
      <c r="H17" s="84"/>
      <c r="I17" s="82"/>
      <c r="J17" s="84"/>
      <c r="K17" s="22"/>
      <c r="L17" s="3"/>
      <c r="M17" s="1"/>
    </row>
  </sheetData>
  <sortState ref="A3:K19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zoomScale="90" zoomScaleNormal="90" workbookViewId="0">
      <pane ySplit="2" topLeftCell="A6" activePane="bottomLeft" state="frozen"/>
      <selection activeCell="M114" sqref="M114"/>
      <selection pane="bottomLeft" activeCell="G3" sqref="G3:J9"/>
    </sheetView>
  </sheetViews>
  <sheetFormatPr defaultRowHeight="14.25"/>
  <cols>
    <col min="1" max="1" width="4.625" style="9" customWidth="1"/>
    <col min="2" max="2" width="22.625" style="9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28" t="s">
        <v>379</v>
      </c>
      <c r="B1" s="140"/>
      <c r="C1" s="64"/>
      <c r="D1" s="65"/>
      <c r="E1" s="66"/>
      <c r="F1" s="66"/>
      <c r="G1" s="66"/>
      <c r="H1" s="67"/>
      <c r="I1" s="68"/>
      <c r="J1" s="67"/>
      <c r="K1" s="66"/>
    </row>
    <row r="2" spans="1:13" ht="36.75" thickBot="1">
      <c r="A2" s="8" t="s">
        <v>5</v>
      </c>
      <c r="B2" s="69" t="s">
        <v>0</v>
      </c>
      <c r="C2" s="69" t="s">
        <v>1</v>
      </c>
      <c r="D2" s="70"/>
      <c r="E2" s="69" t="s">
        <v>2</v>
      </c>
      <c r="F2" s="69" t="s">
        <v>3</v>
      </c>
      <c r="G2" s="69" t="s">
        <v>8</v>
      </c>
      <c r="H2" s="69" t="s">
        <v>19</v>
      </c>
      <c r="I2" s="69" t="s">
        <v>4</v>
      </c>
      <c r="J2" s="69" t="s">
        <v>20</v>
      </c>
      <c r="K2" s="69" t="s">
        <v>18</v>
      </c>
    </row>
    <row r="3" spans="1:13" ht="102.75" thickBot="1">
      <c r="A3" s="26">
        <v>1</v>
      </c>
      <c r="B3" s="139" t="s">
        <v>478</v>
      </c>
      <c r="C3" s="93" t="s">
        <v>380</v>
      </c>
      <c r="D3" s="35"/>
      <c r="E3" s="19">
        <f>40+10+5+1+27+8+10+2</f>
        <v>103</v>
      </c>
      <c r="F3" s="19" t="s">
        <v>376</v>
      </c>
      <c r="G3" s="36"/>
      <c r="H3" s="20"/>
      <c r="I3" s="21"/>
      <c r="J3" s="20"/>
      <c r="K3" s="19" t="s">
        <v>535</v>
      </c>
      <c r="L3" s="17"/>
      <c r="M3" s="1"/>
    </row>
    <row r="4" spans="1:13" ht="102.75" thickBot="1">
      <c r="A4" s="26">
        <v>2</v>
      </c>
      <c r="B4" s="139" t="s">
        <v>478</v>
      </c>
      <c r="C4" s="93" t="s">
        <v>377</v>
      </c>
      <c r="D4" s="35"/>
      <c r="E4" s="19">
        <f>90+10+18+1+35+10+2+2</f>
        <v>168</v>
      </c>
      <c r="F4" s="19" t="s">
        <v>376</v>
      </c>
      <c r="G4" s="36"/>
      <c r="H4" s="20"/>
      <c r="I4" s="21"/>
      <c r="J4" s="20"/>
      <c r="K4" s="19" t="s">
        <v>570</v>
      </c>
      <c r="L4" s="17"/>
      <c r="M4" s="1"/>
    </row>
    <row r="5" spans="1:13" ht="102.75" thickBot="1">
      <c r="A5" s="26">
        <v>3</v>
      </c>
      <c r="B5" s="139" t="s">
        <v>478</v>
      </c>
      <c r="C5" s="93" t="s">
        <v>381</v>
      </c>
      <c r="D5" s="40"/>
      <c r="E5" s="40">
        <v>6</v>
      </c>
      <c r="F5" s="19" t="s">
        <v>78</v>
      </c>
      <c r="G5" s="36"/>
      <c r="H5" s="20"/>
      <c r="I5" s="41"/>
      <c r="J5" s="20"/>
      <c r="K5" s="40" t="s">
        <v>519</v>
      </c>
      <c r="L5" s="17"/>
      <c r="M5" s="1"/>
    </row>
    <row r="6" spans="1:13" ht="45" customHeight="1" thickBot="1">
      <c r="A6" s="26">
        <v>4</v>
      </c>
      <c r="B6" s="139" t="s">
        <v>478</v>
      </c>
      <c r="C6" s="38" t="s">
        <v>378</v>
      </c>
      <c r="D6" s="35"/>
      <c r="E6" s="19">
        <v>50</v>
      </c>
      <c r="F6" s="19" t="s">
        <v>376</v>
      </c>
      <c r="G6" s="36"/>
      <c r="H6" s="20"/>
      <c r="I6" s="21"/>
      <c r="J6" s="20"/>
      <c r="K6" s="19" t="s">
        <v>330</v>
      </c>
      <c r="L6" s="17"/>
      <c r="M6" s="1"/>
    </row>
    <row r="7" spans="1:13" s="170" customFormat="1" ht="16.5" thickBot="1">
      <c r="A7" s="167"/>
      <c r="B7" s="167"/>
      <c r="C7" s="80" t="s">
        <v>10</v>
      </c>
      <c r="D7" s="85"/>
      <c r="E7" s="86"/>
      <c r="F7" s="86"/>
      <c r="G7" s="87"/>
      <c r="H7" s="84"/>
      <c r="I7" s="86"/>
      <c r="J7" s="84"/>
      <c r="K7" s="167"/>
      <c r="L7" s="168"/>
      <c r="M7" s="16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zoomScaleNormal="100" workbookViewId="0">
      <pane ySplit="2" topLeftCell="A3" activePane="bottomLeft" state="frozen"/>
      <selection activeCell="M114" sqref="M114"/>
      <selection pane="bottomLeft" activeCell="D3" sqref="D3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28" t="s">
        <v>598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7" t="s">
        <v>11</v>
      </c>
      <c r="E2" s="8" t="s">
        <v>2</v>
      </c>
      <c r="F2" s="8" t="s">
        <v>3</v>
      </c>
      <c r="G2" s="8" t="s">
        <v>8</v>
      </c>
      <c r="H2" s="8" t="s">
        <v>19</v>
      </c>
      <c r="I2" s="8" t="s">
        <v>4</v>
      </c>
      <c r="J2" s="8" t="s">
        <v>20</v>
      </c>
      <c r="K2" s="8" t="s">
        <v>18</v>
      </c>
    </row>
    <row r="3" spans="1:13" ht="51.75" thickBot="1">
      <c r="A3" s="26">
        <v>1</v>
      </c>
      <c r="B3" s="37" t="s">
        <v>382</v>
      </c>
      <c r="C3" s="38" t="s">
        <v>383</v>
      </c>
      <c r="D3" s="35"/>
      <c r="E3" s="19">
        <v>1</v>
      </c>
      <c r="F3" s="19" t="s">
        <v>386</v>
      </c>
      <c r="G3" s="36"/>
      <c r="H3" s="20"/>
      <c r="I3" s="21"/>
      <c r="J3" s="20"/>
      <c r="K3" s="19" t="s">
        <v>95</v>
      </c>
      <c r="L3" s="17"/>
      <c r="M3" s="1"/>
    </row>
    <row r="4" spans="1:13" ht="51.75" thickBot="1">
      <c r="A4" s="26">
        <v>2</v>
      </c>
      <c r="B4" s="37" t="s">
        <v>382</v>
      </c>
      <c r="C4" s="38" t="s">
        <v>384</v>
      </c>
      <c r="D4" s="35"/>
      <c r="E4" s="19">
        <v>1</v>
      </c>
      <c r="F4" s="19" t="s">
        <v>386</v>
      </c>
      <c r="G4" s="36"/>
      <c r="H4" s="20"/>
      <c r="I4" s="21"/>
      <c r="J4" s="20"/>
      <c r="K4" s="19" t="s">
        <v>95</v>
      </c>
      <c r="L4" s="17"/>
      <c r="M4" s="1"/>
    </row>
    <row r="5" spans="1:13" ht="51.75" thickBot="1">
      <c r="A5" s="26">
        <v>3</v>
      </c>
      <c r="B5" s="95" t="s">
        <v>385</v>
      </c>
      <c r="C5" s="25" t="s">
        <v>477</v>
      </c>
      <c r="D5" s="35"/>
      <c r="E5" s="19">
        <v>1</v>
      </c>
      <c r="F5" s="19" t="s">
        <v>386</v>
      </c>
      <c r="G5" s="36"/>
      <c r="H5" s="20"/>
      <c r="I5" s="21"/>
      <c r="J5" s="20"/>
      <c r="K5" s="19" t="s">
        <v>95</v>
      </c>
      <c r="L5" s="17"/>
      <c r="M5" s="1"/>
    </row>
    <row r="6" spans="1:13" ht="51.75" thickBot="1">
      <c r="A6" s="26">
        <v>4</v>
      </c>
      <c r="B6" s="95" t="s">
        <v>385</v>
      </c>
      <c r="C6" s="25" t="s">
        <v>476</v>
      </c>
      <c r="D6" s="35"/>
      <c r="E6" s="19">
        <v>1</v>
      </c>
      <c r="F6" s="19" t="s">
        <v>386</v>
      </c>
      <c r="G6" s="36"/>
      <c r="H6" s="20"/>
      <c r="I6" s="21"/>
      <c r="J6" s="20"/>
      <c r="K6" s="19" t="s">
        <v>95</v>
      </c>
      <c r="L6" s="17"/>
      <c r="M6" s="1"/>
    </row>
    <row r="7" spans="1:13" ht="16.5" thickBot="1">
      <c r="A7" s="22"/>
      <c r="B7" s="23"/>
      <c r="C7" s="80" t="s">
        <v>10</v>
      </c>
      <c r="D7" s="81"/>
      <c r="E7" s="82"/>
      <c r="F7" s="82"/>
      <c r="G7" s="83"/>
      <c r="H7" s="84"/>
      <c r="I7" s="82"/>
      <c r="J7" s="84"/>
      <c r="K7" s="22"/>
      <c r="L7" s="3"/>
      <c r="M7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workbookViewId="0">
      <pane ySplit="2" topLeftCell="A12" activePane="bottomLeft" state="frozen"/>
      <selection activeCell="M114" sqref="M114"/>
      <selection pane="bottomLeft" activeCell="J8" sqref="J8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14" t="s">
        <v>393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7" t="s">
        <v>11</v>
      </c>
      <c r="E2" s="8" t="s">
        <v>2</v>
      </c>
      <c r="F2" s="8" t="s">
        <v>3</v>
      </c>
      <c r="G2" s="8" t="s">
        <v>8</v>
      </c>
      <c r="H2" s="8" t="s">
        <v>19</v>
      </c>
      <c r="I2" s="8" t="s">
        <v>4</v>
      </c>
      <c r="J2" s="8" t="s">
        <v>20</v>
      </c>
      <c r="K2" s="8" t="s">
        <v>18</v>
      </c>
    </row>
    <row r="3" spans="1:13" ht="153.75" thickBot="1">
      <c r="A3" s="26">
        <v>1</v>
      </c>
      <c r="B3" s="95" t="s">
        <v>390</v>
      </c>
      <c r="C3" s="38" t="s">
        <v>602</v>
      </c>
      <c r="D3" s="35"/>
      <c r="E3" s="19">
        <v>2</v>
      </c>
      <c r="F3" s="19" t="s">
        <v>46</v>
      </c>
      <c r="G3" s="36"/>
      <c r="H3" s="20"/>
      <c r="I3" s="21"/>
      <c r="J3" s="107"/>
      <c r="K3" s="19" t="s">
        <v>22</v>
      </c>
      <c r="L3" s="17"/>
      <c r="M3" s="1"/>
    </row>
    <row r="4" spans="1:13" ht="250.5" thickBot="1">
      <c r="A4" s="26">
        <v>2</v>
      </c>
      <c r="B4" s="95" t="s">
        <v>390</v>
      </c>
      <c r="C4" s="25" t="s">
        <v>633</v>
      </c>
      <c r="D4" s="35"/>
      <c r="E4" s="19">
        <v>1</v>
      </c>
      <c r="F4" s="19" t="s">
        <v>13</v>
      </c>
      <c r="G4" s="36"/>
      <c r="H4" s="20"/>
      <c r="I4" s="21"/>
      <c r="J4" s="20"/>
      <c r="K4" s="19" t="s">
        <v>95</v>
      </c>
      <c r="L4" s="17"/>
      <c r="M4" s="1"/>
    </row>
    <row r="5" spans="1:13" ht="128.25" thickBot="1">
      <c r="A5" s="26">
        <v>3</v>
      </c>
      <c r="B5" s="37" t="s">
        <v>599</v>
      </c>
      <c r="C5" s="38" t="s">
        <v>621</v>
      </c>
      <c r="D5" s="35"/>
      <c r="E5" s="19">
        <v>1</v>
      </c>
      <c r="F5" s="19" t="s">
        <v>13</v>
      </c>
      <c r="G5" s="36"/>
      <c r="H5" s="20"/>
      <c r="I5" s="21"/>
      <c r="J5" s="20"/>
      <c r="K5" s="19" t="s">
        <v>95</v>
      </c>
      <c r="L5" s="17"/>
      <c r="M5" s="1"/>
    </row>
    <row r="6" spans="1:13" ht="141" thickBot="1">
      <c r="A6" s="26">
        <v>4</v>
      </c>
      <c r="B6" s="37" t="s">
        <v>639</v>
      </c>
      <c r="C6" s="38" t="s">
        <v>640</v>
      </c>
      <c r="D6" s="35"/>
      <c r="E6" s="19">
        <v>4</v>
      </c>
      <c r="F6" s="19" t="s">
        <v>13</v>
      </c>
      <c r="G6" s="36"/>
      <c r="H6" s="20"/>
      <c r="I6" s="21"/>
      <c r="J6" s="20"/>
      <c r="K6" s="19" t="s">
        <v>552</v>
      </c>
      <c r="L6" s="17"/>
      <c r="M6" s="1"/>
    </row>
    <row r="7" spans="1:13" ht="141" thickBot="1">
      <c r="A7" s="26">
        <v>5</v>
      </c>
      <c r="B7" s="37" t="s">
        <v>601</v>
      </c>
      <c r="C7" s="38" t="s">
        <v>600</v>
      </c>
      <c r="D7" s="35"/>
      <c r="E7" s="19">
        <v>2</v>
      </c>
      <c r="F7" s="19" t="s">
        <v>13</v>
      </c>
      <c r="G7" s="36"/>
      <c r="H7" s="20"/>
      <c r="I7" s="21"/>
      <c r="J7" s="20"/>
      <c r="K7" s="19" t="s">
        <v>532</v>
      </c>
      <c r="L7" s="17"/>
      <c r="M7" s="1"/>
    </row>
    <row r="8" spans="1:13" ht="153.75" thickBot="1">
      <c r="A8" s="26">
        <v>6</v>
      </c>
      <c r="B8" s="95" t="s">
        <v>391</v>
      </c>
      <c r="C8" s="38" t="s">
        <v>392</v>
      </c>
      <c r="D8" s="35"/>
      <c r="E8" s="19">
        <v>1</v>
      </c>
      <c r="F8" s="21" t="s">
        <v>46</v>
      </c>
      <c r="G8" s="36"/>
      <c r="H8" s="20"/>
      <c r="I8" s="21"/>
      <c r="J8" s="107"/>
      <c r="K8" s="19" t="s">
        <v>22</v>
      </c>
      <c r="L8" s="17"/>
      <c r="M8" s="1"/>
    </row>
    <row r="9" spans="1:13" ht="102.75" thickBot="1">
      <c r="A9" s="26">
        <v>7</v>
      </c>
      <c r="B9" s="37" t="s">
        <v>387</v>
      </c>
      <c r="C9" s="38" t="s">
        <v>394</v>
      </c>
      <c r="D9" s="35"/>
      <c r="E9" s="19">
        <v>2</v>
      </c>
      <c r="F9" s="21" t="s">
        <v>13</v>
      </c>
      <c r="G9" s="36"/>
      <c r="H9" s="20"/>
      <c r="I9" s="21"/>
      <c r="J9" s="20"/>
      <c r="K9" s="19" t="s">
        <v>234</v>
      </c>
      <c r="L9" s="17"/>
      <c r="M9" s="1"/>
    </row>
    <row r="10" spans="1:13" ht="102.75" thickBot="1">
      <c r="A10" s="26">
        <v>8</v>
      </c>
      <c r="B10" s="37" t="s">
        <v>387</v>
      </c>
      <c r="C10" s="111" t="s">
        <v>395</v>
      </c>
      <c r="D10" s="35"/>
      <c r="E10" s="19">
        <v>2</v>
      </c>
      <c r="F10" s="21" t="s">
        <v>13</v>
      </c>
      <c r="G10" s="36"/>
      <c r="H10" s="20"/>
      <c r="I10" s="21"/>
      <c r="J10" s="20"/>
      <c r="K10" s="19" t="s">
        <v>234</v>
      </c>
      <c r="L10" s="17"/>
      <c r="M10" s="1"/>
    </row>
    <row r="11" spans="1:13" ht="90" thickBot="1">
      <c r="A11" s="26">
        <v>9</v>
      </c>
      <c r="B11" s="37" t="s">
        <v>388</v>
      </c>
      <c r="C11" s="111" t="s">
        <v>389</v>
      </c>
      <c r="D11" s="35"/>
      <c r="E11" s="21">
        <v>1</v>
      </c>
      <c r="F11" s="19" t="s">
        <v>13</v>
      </c>
      <c r="G11" s="36"/>
      <c r="H11" s="20"/>
      <c r="I11" s="21"/>
      <c r="J11" s="20"/>
      <c r="K11" s="19" t="s">
        <v>137</v>
      </c>
      <c r="L11" s="17"/>
      <c r="M11" s="1"/>
    </row>
    <row r="12" spans="1:13" ht="16.5" thickBot="1">
      <c r="A12" s="22"/>
      <c r="B12" s="23"/>
      <c r="C12" s="80" t="s">
        <v>10</v>
      </c>
      <c r="D12" s="81"/>
      <c r="E12" s="82"/>
      <c r="F12" s="82"/>
      <c r="G12" s="83"/>
      <c r="H12" s="84"/>
      <c r="I12" s="82"/>
      <c r="J12" s="84"/>
      <c r="K12" s="22"/>
      <c r="L12" s="3"/>
      <c r="M12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zoomScale="110" zoomScaleNormal="110" workbookViewId="0">
      <pane ySplit="2" topLeftCell="A3" activePane="bottomLeft" state="frozen"/>
      <selection activeCell="M114" sqref="M114"/>
      <selection pane="bottomLeft" activeCell="D3" sqref="D3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28" t="s">
        <v>396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7" t="s">
        <v>11</v>
      </c>
      <c r="E2" s="8" t="s">
        <v>2</v>
      </c>
      <c r="F2" s="8" t="s">
        <v>3</v>
      </c>
      <c r="G2" s="8" t="s">
        <v>8</v>
      </c>
      <c r="H2" s="8" t="s">
        <v>19</v>
      </c>
      <c r="I2" s="8" t="s">
        <v>4</v>
      </c>
      <c r="J2" s="8" t="s">
        <v>20</v>
      </c>
      <c r="K2" s="8" t="s">
        <v>18</v>
      </c>
    </row>
    <row r="3" spans="1:13" ht="64.5" thickBot="1">
      <c r="A3" s="26">
        <v>1</v>
      </c>
      <c r="B3" s="37" t="s">
        <v>397</v>
      </c>
      <c r="C3" s="42" t="s">
        <v>405</v>
      </c>
      <c r="D3" s="35"/>
      <c r="E3" s="21">
        <v>2</v>
      </c>
      <c r="F3" s="21" t="s">
        <v>46</v>
      </c>
      <c r="G3" s="60"/>
      <c r="H3" s="20"/>
      <c r="I3" s="21"/>
      <c r="J3" s="20"/>
      <c r="K3" s="19" t="s">
        <v>398</v>
      </c>
      <c r="L3" s="17"/>
      <c r="M3" s="1"/>
    </row>
    <row r="4" spans="1:13" ht="39" thickBot="1">
      <c r="A4" s="26">
        <v>2</v>
      </c>
      <c r="B4" s="37" t="s">
        <v>399</v>
      </c>
      <c r="C4" s="38" t="s">
        <v>406</v>
      </c>
      <c r="D4" s="35"/>
      <c r="E4" s="21">
        <v>2</v>
      </c>
      <c r="F4" s="21" t="s">
        <v>46</v>
      </c>
      <c r="G4" s="60"/>
      <c r="H4" s="20"/>
      <c r="I4" s="21"/>
      <c r="J4" s="20"/>
      <c r="K4" s="19" t="s">
        <v>398</v>
      </c>
      <c r="L4" s="17"/>
      <c r="M4" s="1"/>
    </row>
    <row r="5" spans="1:13" ht="51.75" thickBot="1">
      <c r="A5" s="26">
        <v>3</v>
      </c>
      <c r="B5" s="112" t="s">
        <v>400</v>
      </c>
      <c r="C5" s="38" t="s">
        <v>401</v>
      </c>
      <c r="D5" s="47"/>
      <c r="E5" s="40">
        <v>2</v>
      </c>
      <c r="F5" s="40" t="s">
        <v>402</v>
      </c>
      <c r="G5" s="102"/>
      <c r="H5" s="20"/>
      <c r="I5" s="43"/>
      <c r="J5" s="20"/>
      <c r="K5" s="40" t="s">
        <v>398</v>
      </c>
      <c r="L5" s="17"/>
      <c r="M5" s="1"/>
    </row>
    <row r="6" spans="1:13" ht="51.75" thickBot="1">
      <c r="A6" s="26">
        <v>4</v>
      </c>
      <c r="B6" s="112" t="s">
        <v>403</v>
      </c>
      <c r="C6" s="38" t="s">
        <v>404</v>
      </c>
      <c r="D6" s="47"/>
      <c r="E6" s="40">
        <v>2</v>
      </c>
      <c r="F6" s="40" t="s">
        <v>402</v>
      </c>
      <c r="G6" s="102"/>
      <c r="H6" s="20"/>
      <c r="I6" s="43"/>
      <c r="J6" s="20"/>
      <c r="K6" s="40" t="s">
        <v>398</v>
      </c>
      <c r="L6" s="17"/>
      <c r="M6" s="1"/>
    </row>
    <row r="7" spans="1:13" ht="16.5" thickBot="1">
      <c r="A7" s="22"/>
      <c r="B7" s="23"/>
      <c r="C7" s="80" t="s">
        <v>10</v>
      </c>
      <c r="D7" s="81"/>
      <c r="E7" s="82"/>
      <c r="F7" s="82"/>
      <c r="G7" s="83"/>
      <c r="H7" s="84"/>
      <c r="I7" s="82"/>
      <c r="J7" s="84"/>
      <c r="K7" s="22"/>
      <c r="L7" s="3"/>
      <c r="M7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pane ySplit="2" topLeftCell="A39" activePane="bottomLeft" state="frozen"/>
      <selection activeCell="M114" sqref="M114"/>
      <selection pane="bottomLeft" activeCell="G3" sqref="G3:J46"/>
    </sheetView>
  </sheetViews>
  <sheetFormatPr defaultRowHeight="20.25"/>
  <cols>
    <col min="1" max="1" width="4.625" style="9" customWidth="1"/>
    <col min="2" max="2" width="22.625" style="13" customWidth="1"/>
    <col min="3" max="3" width="25.625" style="7" customWidth="1"/>
    <col min="4" max="4" width="15.625" style="12" customWidth="1"/>
    <col min="5" max="5" width="6.625" style="9" customWidth="1"/>
    <col min="6" max="6" width="9.62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96"/>
  </cols>
  <sheetData>
    <row r="1" spans="1:13" ht="21" thickBot="1">
      <c r="A1" s="14" t="s">
        <v>24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7" t="s">
        <v>11</v>
      </c>
      <c r="E2" s="8" t="s">
        <v>2</v>
      </c>
      <c r="F2" s="8" t="s">
        <v>3</v>
      </c>
      <c r="G2" s="8" t="s">
        <v>8</v>
      </c>
      <c r="H2" s="8" t="s">
        <v>19</v>
      </c>
      <c r="I2" s="8" t="s">
        <v>4</v>
      </c>
      <c r="J2" s="8" t="s">
        <v>20</v>
      </c>
      <c r="K2" s="8" t="s">
        <v>18</v>
      </c>
    </row>
    <row r="3" spans="1:13" ht="141" thickBot="1">
      <c r="A3" s="26">
        <v>1</v>
      </c>
      <c r="B3" s="39" t="s">
        <v>26</v>
      </c>
      <c r="C3" s="39" t="s">
        <v>27</v>
      </c>
      <c r="D3" s="40"/>
      <c r="E3" s="40">
        <v>2</v>
      </c>
      <c r="F3" s="40" t="s">
        <v>13</v>
      </c>
      <c r="G3" s="102"/>
      <c r="H3" s="20"/>
      <c r="I3" s="41"/>
      <c r="J3" s="20"/>
      <c r="K3" s="19" t="s">
        <v>92</v>
      </c>
      <c r="L3" s="97"/>
      <c r="M3" s="1"/>
    </row>
    <row r="4" spans="1:13" ht="102.75" thickBot="1">
      <c r="A4" s="26">
        <v>2</v>
      </c>
      <c r="B4" s="25" t="s">
        <v>48</v>
      </c>
      <c r="C4" s="103" t="s">
        <v>49</v>
      </c>
      <c r="D4" s="40"/>
      <c r="E4" s="40">
        <v>1</v>
      </c>
      <c r="F4" s="40" t="s">
        <v>46</v>
      </c>
      <c r="G4" s="102"/>
      <c r="H4" s="20"/>
      <c r="I4" s="41"/>
      <c r="J4" s="20"/>
      <c r="K4" s="19" t="s">
        <v>22</v>
      </c>
      <c r="L4" s="97"/>
      <c r="M4" s="1"/>
    </row>
    <row r="5" spans="1:13" ht="51.75" thickBot="1">
      <c r="A5" s="26">
        <v>3</v>
      </c>
      <c r="B5" s="103" t="s">
        <v>521</v>
      </c>
      <c r="C5" s="103" t="s">
        <v>522</v>
      </c>
      <c r="D5" s="40"/>
      <c r="E5" s="40">
        <v>5</v>
      </c>
      <c r="F5" s="40" t="s">
        <v>523</v>
      </c>
      <c r="G5" s="102"/>
      <c r="H5" s="20"/>
      <c r="I5" s="41"/>
      <c r="J5" s="20"/>
      <c r="K5" s="19" t="s">
        <v>92</v>
      </c>
      <c r="L5" s="97"/>
      <c r="M5" s="1"/>
    </row>
    <row r="6" spans="1:13" ht="64.5" thickBot="1">
      <c r="A6" s="26">
        <v>4</v>
      </c>
      <c r="B6" s="37" t="s">
        <v>28</v>
      </c>
      <c r="C6" s="38" t="s">
        <v>29</v>
      </c>
      <c r="D6" s="35"/>
      <c r="E6" s="19">
        <v>1</v>
      </c>
      <c r="F6" s="19" t="s">
        <v>30</v>
      </c>
      <c r="G6" s="36"/>
      <c r="H6" s="20"/>
      <c r="I6" s="21"/>
      <c r="J6" s="20"/>
      <c r="K6" s="19" t="s">
        <v>93</v>
      </c>
      <c r="L6" s="97"/>
      <c r="M6" s="1"/>
    </row>
    <row r="7" spans="1:13" ht="153.75" thickBot="1">
      <c r="A7" s="26">
        <v>5</v>
      </c>
      <c r="B7" s="95" t="s">
        <v>31</v>
      </c>
      <c r="C7" s="25" t="s">
        <v>32</v>
      </c>
      <c r="D7" s="99"/>
      <c r="E7" s="100">
        <v>25000</v>
      </c>
      <c r="F7" s="40" t="s">
        <v>13</v>
      </c>
      <c r="G7" s="101"/>
      <c r="H7" s="20"/>
      <c r="I7" s="26"/>
      <c r="J7" s="20"/>
      <c r="K7" s="19" t="s">
        <v>22</v>
      </c>
      <c r="L7" s="97"/>
      <c r="M7" s="1"/>
    </row>
    <row r="8" spans="1:13" ht="102.75" thickBot="1">
      <c r="A8" s="26">
        <v>6</v>
      </c>
      <c r="B8" s="95" t="s">
        <v>33</v>
      </c>
      <c r="C8" s="37" t="s">
        <v>34</v>
      </c>
      <c r="D8" s="35"/>
      <c r="E8" s="19">
        <v>40000</v>
      </c>
      <c r="F8" s="19" t="s">
        <v>13</v>
      </c>
      <c r="G8" s="36"/>
      <c r="H8" s="20"/>
      <c r="I8" s="21"/>
      <c r="J8" s="20"/>
      <c r="K8" s="19" t="s">
        <v>22</v>
      </c>
      <c r="L8" s="97"/>
      <c r="M8" s="1"/>
    </row>
    <row r="9" spans="1:13" ht="90" thickBot="1">
      <c r="A9" s="26">
        <v>7</v>
      </c>
      <c r="B9" s="95" t="s">
        <v>35</v>
      </c>
      <c r="C9" s="37" t="s">
        <v>36</v>
      </c>
      <c r="D9" s="35"/>
      <c r="E9" s="19">
        <v>5000</v>
      </c>
      <c r="F9" s="19" t="s">
        <v>37</v>
      </c>
      <c r="G9" s="36"/>
      <c r="H9" s="20"/>
      <c r="I9" s="21"/>
      <c r="J9" s="20"/>
      <c r="K9" s="19" t="s">
        <v>22</v>
      </c>
      <c r="L9" s="97"/>
      <c r="M9" s="1"/>
    </row>
    <row r="10" spans="1:13" ht="90" thickBot="1">
      <c r="A10" s="26">
        <v>8</v>
      </c>
      <c r="B10" s="95" t="s">
        <v>38</v>
      </c>
      <c r="C10" s="37" t="s">
        <v>39</v>
      </c>
      <c r="D10" s="35"/>
      <c r="E10" s="19">
        <v>10000</v>
      </c>
      <c r="F10" s="19" t="s">
        <v>37</v>
      </c>
      <c r="G10" s="36"/>
      <c r="H10" s="20"/>
      <c r="I10" s="21"/>
      <c r="J10" s="20"/>
      <c r="K10" s="19" t="s">
        <v>22</v>
      </c>
      <c r="L10" s="97"/>
      <c r="M10" s="1"/>
    </row>
    <row r="11" spans="1:13" ht="64.5" thickBot="1">
      <c r="A11" s="26">
        <v>9</v>
      </c>
      <c r="B11" s="95" t="s">
        <v>50</v>
      </c>
      <c r="C11" s="38" t="s">
        <v>51</v>
      </c>
      <c r="D11" s="35"/>
      <c r="E11" s="19">
        <v>5</v>
      </c>
      <c r="F11" s="19" t="s">
        <v>13</v>
      </c>
      <c r="G11" s="36"/>
      <c r="H11" s="20"/>
      <c r="I11" s="21"/>
      <c r="J11" s="20"/>
      <c r="K11" s="19" t="s">
        <v>22</v>
      </c>
      <c r="L11" s="97"/>
      <c r="M11" s="1"/>
    </row>
    <row r="12" spans="1:13" ht="26.25" thickBot="1">
      <c r="A12" s="26">
        <v>10</v>
      </c>
      <c r="B12" s="37" t="s">
        <v>52</v>
      </c>
      <c r="C12" s="38" t="s">
        <v>53</v>
      </c>
      <c r="D12" s="104"/>
      <c r="E12" s="19">
        <v>3</v>
      </c>
      <c r="F12" s="19" t="s">
        <v>46</v>
      </c>
      <c r="G12" s="36"/>
      <c r="H12" s="20"/>
      <c r="I12" s="21"/>
      <c r="J12" s="20"/>
      <c r="K12" s="19" t="s">
        <v>93</v>
      </c>
      <c r="L12" s="97"/>
      <c r="M12" s="1"/>
    </row>
    <row r="13" spans="1:13" ht="39" thickBot="1">
      <c r="A13" s="26">
        <v>11</v>
      </c>
      <c r="B13" s="95" t="s">
        <v>54</v>
      </c>
      <c r="C13" s="42" t="s">
        <v>55</v>
      </c>
      <c r="D13" s="35"/>
      <c r="E13" s="19">
        <v>5</v>
      </c>
      <c r="F13" s="19" t="s">
        <v>46</v>
      </c>
      <c r="G13" s="36"/>
      <c r="H13" s="20"/>
      <c r="I13" s="21"/>
      <c r="J13" s="20"/>
      <c r="K13" s="19" t="s">
        <v>22</v>
      </c>
      <c r="L13" s="97"/>
      <c r="M13" s="1"/>
    </row>
    <row r="14" spans="1:13" ht="39" thickBot="1">
      <c r="A14" s="26">
        <v>12</v>
      </c>
      <c r="B14" s="95" t="s">
        <v>56</v>
      </c>
      <c r="C14" s="42" t="s">
        <v>57</v>
      </c>
      <c r="D14" s="35"/>
      <c r="E14" s="19">
        <v>10</v>
      </c>
      <c r="F14" s="19" t="s">
        <v>13</v>
      </c>
      <c r="G14" s="36"/>
      <c r="H14" s="20"/>
      <c r="I14" s="21"/>
      <c r="J14" s="20"/>
      <c r="K14" s="19" t="s">
        <v>22</v>
      </c>
      <c r="L14" s="97"/>
      <c r="M14" s="1"/>
    </row>
    <row r="15" spans="1:13" ht="39" thickBot="1">
      <c r="A15" s="26">
        <v>13</v>
      </c>
      <c r="B15" s="95" t="s">
        <v>56</v>
      </c>
      <c r="C15" s="42" t="s">
        <v>58</v>
      </c>
      <c r="D15" s="35"/>
      <c r="E15" s="19">
        <v>10</v>
      </c>
      <c r="F15" s="19" t="s">
        <v>13</v>
      </c>
      <c r="G15" s="36"/>
      <c r="H15" s="20"/>
      <c r="I15" s="21"/>
      <c r="J15" s="20"/>
      <c r="K15" s="19" t="s">
        <v>22</v>
      </c>
      <c r="L15" s="97"/>
      <c r="M15" s="1"/>
    </row>
    <row r="16" spans="1:13" ht="39" thickBot="1">
      <c r="A16" s="26">
        <v>14</v>
      </c>
      <c r="B16" s="103" t="s">
        <v>59</v>
      </c>
      <c r="C16" s="103" t="s">
        <v>60</v>
      </c>
      <c r="D16" s="40"/>
      <c r="E16" s="40">
        <v>1</v>
      </c>
      <c r="F16" s="40" t="s">
        <v>13</v>
      </c>
      <c r="G16" s="102"/>
      <c r="H16" s="20"/>
      <c r="I16" s="41"/>
      <c r="J16" s="20"/>
      <c r="K16" s="19" t="s">
        <v>92</v>
      </c>
      <c r="L16" s="97"/>
      <c r="M16" s="1"/>
    </row>
    <row r="17" spans="1:13" ht="39" thickBot="1">
      <c r="A17" s="26">
        <v>15</v>
      </c>
      <c r="B17" s="37" t="s">
        <v>61</v>
      </c>
      <c r="C17" s="38" t="s">
        <v>62</v>
      </c>
      <c r="D17" s="35"/>
      <c r="E17" s="19">
        <v>2</v>
      </c>
      <c r="F17" s="19" t="s">
        <v>13</v>
      </c>
      <c r="G17" s="36"/>
      <c r="H17" s="20"/>
      <c r="I17" s="21"/>
      <c r="J17" s="20"/>
      <c r="K17" s="19" t="s">
        <v>95</v>
      </c>
      <c r="L17" s="97"/>
      <c r="M17" s="1"/>
    </row>
    <row r="18" spans="1:13" ht="26.25" thickBot="1">
      <c r="A18" s="26">
        <v>16</v>
      </c>
      <c r="B18" s="39" t="s">
        <v>107</v>
      </c>
      <c r="C18" s="39" t="s">
        <v>40</v>
      </c>
      <c r="D18" s="43"/>
      <c r="E18" s="43">
        <v>4</v>
      </c>
      <c r="F18" s="43" t="s">
        <v>13</v>
      </c>
      <c r="G18" s="44"/>
      <c r="H18" s="20"/>
      <c r="I18" s="41"/>
      <c r="J18" s="20"/>
      <c r="K18" s="19" t="s">
        <v>92</v>
      </c>
      <c r="L18" s="97"/>
      <c r="M18" s="1"/>
    </row>
    <row r="19" spans="1:13" ht="51.75" thickBot="1">
      <c r="A19" s="26">
        <v>17</v>
      </c>
      <c r="B19" s="39" t="s">
        <v>108</v>
      </c>
      <c r="C19" s="39" t="s">
        <v>41</v>
      </c>
      <c r="D19" s="43"/>
      <c r="E19" s="43">
        <v>1</v>
      </c>
      <c r="F19" s="43" t="s">
        <v>13</v>
      </c>
      <c r="G19" s="44"/>
      <c r="H19" s="20"/>
      <c r="I19" s="41"/>
      <c r="J19" s="20"/>
      <c r="K19" s="19" t="s">
        <v>92</v>
      </c>
      <c r="L19" s="97"/>
      <c r="M19" s="1"/>
    </row>
    <row r="20" spans="1:13" ht="51.75" thickBot="1">
      <c r="A20" s="26">
        <v>18</v>
      </c>
      <c r="B20" s="39" t="s">
        <v>108</v>
      </c>
      <c r="C20" s="39" t="s">
        <v>42</v>
      </c>
      <c r="D20" s="43"/>
      <c r="E20" s="43">
        <v>1</v>
      </c>
      <c r="F20" s="43" t="s">
        <v>13</v>
      </c>
      <c r="G20" s="44"/>
      <c r="H20" s="20"/>
      <c r="I20" s="41"/>
      <c r="J20" s="20"/>
      <c r="K20" s="19" t="s">
        <v>92</v>
      </c>
      <c r="L20" s="97"/>
      <c r="M20" s="1"/>
    </row>
    <row r="21" spans="1:13" s="7" customFormat="1" ht="77.25" thickBot="1">
      <c r="A21" s="26">
        <v>19</v>
      </c>
      <c r="B21" s="37" t="s">
        <v>43</v>
      </c>
      <c r="C21" s="38" t="s">
        <v>629</v>
      </c>
      <c r="D21" s="35"/>
      <c r="E21" s="19">
        <v>2</v>
      </c>
      <c r="F21" s="19" t="s">
        <v>104</v>
      </c>
      <c r="G21" s="36"/>
      <c r="H21" s="20"/>
      <c r="I21" s="105"/>
      <c r="J21" s="20"/>
      <c r="K21" s="19" t="s">
        <v>94</v>
      </c>
      <c r="L21" s="164"/>
      <c r="M21" s="145"/>
    </row>
    <row r="22" spans="1:13" ht="115.5" thickBot="1">
      <c r="A22" s="26">
        <v>20</v>
      </c>
      <c r="B22" s="95" t="s">
        <v>44</v>
      </c>
      <c r="C22" s="38" t="s">
        <v>45</v>
      </c>
      <c r="D22" s="35"/>
      <c r="E22" s="19">
        <v>1</v>
      </c>
      <c r="F22" s="19" t="s">
        <v>46</v>
      </c>
      <c r="G22" s="36"/>
      <c r="H22" s="20"/>
      <c r="I22" s="21"/>
      <c r="J22" s="20"/>
      <c r="K22" s="19" t="s">
        <v>22</v>
      </c>
      <c r="L22" s="97"/>
      <c r="M22" s="1"/>
    </row>
    <row r="23" spans="1:13" ht="90" thickBot="1">
      <c r="A23" s="26">
        <v>21</v>
      </c>
      <c r="B23" s="39" t="s">
        <v>109</v>
      </c>
      <c r="C23" s="39" t="s">
        <v>47</v>
      </c>
      <c r="D23" s="43"/>
      <c r="E23" s="43">
        <v>1</v>
      </c>
      <c r="F23" s="43" t="s">
        <v>13</v>
      </c>
      <c r="G23" s="44"/>
      <c r="H23" s="20"/>
      <c r="I23" s="41"/>
      <c r="J23" s="20"/>
      <c r="K23" s="19" t="s">
        <v>92</v>
      </c>
      <c r="L23" s="97"/>
      <c r="M23" s="1"/>
    </row>
    <row r="24" spans="1:13" ht="51.75" thickBot="1">
      <c r="A24" s="26">
        <v>22</v>
      </c>
      <c r="B24" s="106" t="s">
        <v>75</v>
      </c>
      <c r="C24" s="39" t="s">
        <v>608</v>
      </c>
      <c r="D24" s="40"/>
      <c r="E24" s="43">
        <v>2</v>
      </c>
      <c r="F24" s="40" t="s">
        <v>13</v>
      </c>
      <c r="G24" s="102"/>
      <c r="H24" s="20"/>
      <c r="I24" s="21"/>
      <c r="J24" s="20"/>
      <c r="K24" s="19" t="s">
        <v>96</v>
      </c>
      <c r="M24" s="18"/>
    </row>
    <row r="25" spans="1:13" ht="26.25" thickBot="1">
      <c r="A25" s="26">
        <v>23</v>
      </c>
      <c r="B25" s="37" t="s">
        <v>76</v>
      </c>
      <c r="C25" s="37" t="s">
        <v>98</v>
      </c>
      <c r="D25" s="40"/>
      <c r="E25" s="19">
        <v>1</v>
      </c>
      <c r="F25" s="19" t="s">
        <v>99</v>
      </c>
      <c r="G25" s="36"/>
      <c r="H25" s="20"/>
      <c r="I25" s="21"/>
      <c r="J25" s="20"/>
      <c r="K25" s="19" t="s">
        <v>97</v>
      </c>
      <c r="M25" s="18"/>
    </row>
    <row r="26" spans="1:13" ht="39" thickBot="1">
      <c r="A26" s="26">
        <v>24</v>
      </c>
      <c r="B26" s="37" t="s">
        <v>76</v>
      </c>
      <c r="C26" s="38" t="s">
        <v>100</v>
      </c>
      <c r="D26" s="35"/>
      <c r="E26" s="19">
        <v>2</v>
      </c>
      <c r="F26" s="19" t="s">
        <v>103</v>
      </c>
      <c r="G26" s="36"/>
      <c r="H26" s="20"/>
      <c r="I26" s="21"/>
      <c r="J26" s="20"/>
      <c r="K26" s="19" t="s">
        <v>95</v>
      </c>
      <c r="M26" s="18"/>
    </row>
    <row r="27" spans="1:13" ht="39" thickBot="1">
      <c r="A27" s="26">
        <v>25</v>
      </c>
      <c r="B27" s="37" t="s">
        <v>76</v>
      </c>
      <c r="C27" s="38" t="s">
        <v>543</v>
      </c>
      <c r="D27" s="35"/>
      <c r="E27" s="19">
        <v>2</v>
      </c>
      <c r="F27" s="19" t="s">
        <v>103</v>
      </c>
      <c r="G27" s="36"/>
      <c r="H27" s="20"/>
      <c r="I27" s="21"/>
      <c r="J27" s="20"/>
      <c r="K27" s="19" t="s">
        <v>95</v>
      </c>
      <c r="M27" s="18"/>
    </row>
    <row r="28" spans="1:13" ht="51.75" thickBot="1">
      <c r="A28" s="26">
        <v>26</v>
      </c>
      <c r="B28" s="37" t="s">
        <v>76</v>
      </c>
      <c r="C28" s="39" t="s">
        <v>77</v>
      </c>
      <c r="D28" s="43"/>
      <c r="E28" s="43">
        <v>1</v>
      </c>
      <c r="F28" s="19" t="s">
        <v>103</v>
      </c>
      <c r="G28" s="44"/>
      <c r="H28" s="20"/>
      <c r="I28" s="41"/>
      <c r="J28" s="20"/>
      <c r="K28" s="19" t="s">
        <v>92</v>
      </c>
      <c r="M28" s="18"/>
    </row>
    <row r="29" spans="1:13" ht="64.5" thickBot="1">
      <c r="A29" s="26">
        <v>27</v>
      </c>
      <c r="B29" s="37" t="s">
        <v>79</v>
      </c>
      <c r="C29" s="38" t="s">
        <v>101</v>
      </c>
      <c r="D29" s="35"/>
      <c r="E29" s="19">
        <v>2</v>
      </c>
      <c r="F29" s="19" t="s">
        <v>99</v>
      </c>
      <c r="G29" s="36"/>
      <c r="H29" s="20"/>
      <c r="I29" s="21"/>
      <c r="J29" s="20"/>
      <c r="K29" s="19" t="s">
        <v>95</v>
      </c>
      <c r="M29" s="18"/>
    </row>
    <row r="30" spans="1:13" ht="64.5" thickBot="1">
      <c r="A30" s="26">
        <v>28</v>
      </c>
      <c r="B30" s="37" t="s">
        <v>79</v>
      </c>
      <c r="C30" s="38" t="s">
        <v>102</v>
      </c>
      <c r="D30" s="35"/>
      <c r="E30" s="19">
        <v>2</v>
      </c>
      <c r="F30" s="19" t="s">
        <v>99</v>
      </c>
      <c r="G30" s="36"/>
      <c r="H30" s="20"/>
      <c r="I30" s="21"/>
      <c r="J30" s="20"/>
      <c r="K30" s="19" t="s">
        <v>95</v>
      </c>
      <c r="M30" s="18"/>
    </row>
    <row r="31" spans="1:13" ht="26.25" thickBot="1">
      <c r="A31" s="26">
        <v>29</v>
      </c>
      <c r="B31" s="37" t="s">
        <v>505</v>
      </c>
      <c r="C31" s="37" t="s">
        <v>506</v>
      </c>
      <c r="D31" s="40"/>
      <c r="E31" s="19">
        <v>5</v>
      </c>
      <c r="F31" s="19" t="s">
        <v>13</v>
      </c>
      <c r="G31" s="36"/>
      <c r="H31" s="107"/>
      <c r="I31" s="21"/>
      <c r="J31" s="107"/>
      <c r="K31" s="43" t="s">
        <v>97</v>
      </c>
      <c r="M31" s="18"/>
    </row>
    <row r="32" spans="1:13" ht="26.25" thickBot="1">
      <c r="A32" s="26">
        <v>30</v>
      </c>
      <c r="B32" s="39" t="s">
        <v>488</v>
      </c>
      <c r="C32" s="39" t="s">
        <v>63</v>
      </c>
      <c r="D32" s="43"/>
      <c r="E32" s="43">
        <v>2</v>
      </c>
      <c r="F32" s="19" t="s">
        <v>30</v>
      </c>
      <c r="G32" s="44"/>
      <c r="H32" s="20"/>
      <c r="I32" s="41"/>
      <c r="J32" s="20"/>
      <c r="K32" s="19" t="s">
        <v>92</v>
      </c>
      <c r="M32" s="18"/>
    </row>
    <row r="33" spans="1:13" ht="102.75" thickBot="1">
      <c r="A33" s="26">
        <v>31</v>
      </c>
      <c r="B33" s="39" t="s">
        <v>80</v>
      </c>
      <c r="C33" s="39" t="s">
        <v>81</v>
      </c>
      <c r="D33" s="43"/>
      <c r="E33" s="43">
        <v>1</v>
      </c>
      <c r="F33" s="43" t="s">
        <v>13</v>
      </c>
      <c r="G33" s="44"/>
      <c r="H33" s="20"/>
      <c r="I33" s="41"/>
      <c r="J33" s="20"/>
      <c r="K33" s="19" t="s">
        <v>92</v>
      </c>
      <c r="L33" s="98"/>
      <c r="M33" s="18"/>
    </row>
    <row r="34" spans="1:13" ht="102.75" thickBot="1">
      <c r="A34" s="26">
        <v>32</v>
      </c>
      <c r="B34" s="39" t="s">
        <v>80</v>
      </c>
      <c r="C34" s="39" t="s">
        <v>82</v>
      </c>
      <c r="D34" s="43"/>
      <c r="E34" s="43">
        <v>1</v>
      </c>
      <c r="F34" s="43" t="s">
        <v>13</v>
      </c>
      <c r="G34" s="44"/>
      <c r="H34" s="20"/>
      <c r="I34" s="41"/>
      <c r="J34" s="20"/>
      <c r="K34" s="19" t="s">
        <v>92</v>
      </c>
      <c r="L34" s="98"/>
      <c r="M34" s="18"/>
    </row>
    <row r="35" spans="1:13" ht="110.1" customHeight="1" thickBot="1">
      <c r="A35" s="26">
        <v>33</v>
      </c>
      <c r="B35" s="95" t="s">
        <v>64</v>
      </c>
      <c r="C35" s="25" t="s">
        <v>65</v>
      </c>
      <c r="D35" s="35"/>
      <c r="E35" s="19">
        <v>1</v>
      </c>
      <c r="F35" s="19" t="s">
        <v>13</v>
      </c>
      <c r="G35" s="36"/>
      <c r="H35" s="20"/>
      <c r="I35" s="21"/>
      <c r="J35" s="20"/>
      <c r="K35" s="19" t="s">
        <v>95</v>
      </c>
      <c r="L35" s="98"/>
      <c r="M35" s="18"/>
    </row>
    <row r="36" spans="1:13" ht="90" thickBot="1">
      <c r="A36" s="26">
        <v>34</v>
      </c>
      <c r="B36" s="39" t="s">
        <v>110</v>
      </c>
      <c r="C36" s="39" t="s">
        <v>66</v>
      </c>
      <c r="D36" s="43"/>
      <c r="E36" s="43">
        <v>2</v>
      </c>
      <c r="F36" s="43" t="s">
        <v>13</v>
      </c>
      <c r="G36" s="44"/>
      <c r="H36" s="20"/>
      <c r="I36" s="41"/>
      <c r="J36" s="20"/>
      <c r="K36" s="19" t="s">
        <v>92</v>
      </c>
      <c r="L36" s="98"/>
      <c r="M36" s="18"/>
    </row>
    <row r="37" spans="1:13" ht="77.25" thickBot="1">
      <c r="A37" s="26">
        <v>35</v>
      </c>
      <c r="B37" s="37" t="s">
        <v>67</v>
      </c>
      <c r="C37" s="38" t="s">
        <v>68</v>
      </c>
      <c r="D37" s="35"/>
      <c r="E37" s="19">
        <v>1</v>
      </c>
      <c r="F37" s="19" t="s">
        <v>69</v>
      </c>
      <c r="G37" s="36"/>
      <c r="H37" s="20"/>
      <c r="I37" s="21"/>
      <c r="J37" s="20"/>
      <c r="K37" s="19" t="s">
        <v>93</v>
      </c>
      <c r="L37" s="98"/>
      <c r="M37" s="18"/>
    </row>
    <row r="38" spans="1:13" ht="102.75" thickBot="1">
      <c r="A38" s="26">
        <v>36</v>
      </c>
      <c r="B38" s="38" t="s">
        <v>70</v>
      </c>
      <c r="C38" s="25" t="s">
        <v>71</v>
      </c>
      <c r="D38" s="35"/>
      <c r="E38" s="19">
        <v>1</v>
      </c>
      <c r="F38" s="19" t="s">
        <v>13</v>
      </c>
      <c r="G38" s="36"/>
      <c r="H38" s="20"/>
      <c r="I38" s="21"/>
      <c r="J38" s="20"/>
      <c r="K38" s="19" t="s">
        <v>95</v>
      </c>
      <c r="L38" s="98"/>
      <c r="M38" s="18"/>
    </row>
    <row r="39" spans="1:13" ht="51.75" thickBot="1">
      <c r="A39" s="26">
        <v>37</v>
      </c>
      <c r="B39" s="39" t="s">
        <v>111</v>
      </c>
      <c r="C39" s="39" t="s">
        <v>72</v>
      </c>
      <c r="D39" s="43"/>
      <c r="E39" s="19">
        <v>2</v>
      </c>
      <c r="F39" s="40" t="s">
        <v>105</v>
      </c>
      <c r="G39" s="44"/>
      <c r="H39" s="20"/>
      <c r="I39" s="41"/>
      <c r="J39" s="20"/>
      <c r="K39" s="19" t="s">
        <v>92</v>
      </c>
      <c r="L39" s="98"/>
      <c r="M39" s="18"/>
    </row>
    <row r="40" spans="1:13" ht="39" thickBot="1">
      <c r="A40" s="26">
        <v>38</v>
      </c>
      <c r="B40" s="95" t="s">
        <v>73</v>
      </c>
      <c r="C40" s="38" t="s">
        <v>74</v>
      </c>
      <c r="D40" s="35"/>
      <c r="E40" s="19">
        <v>3</v>
      </c>
      <c r="F40" s="21" t="s">
        <v>46</v>
      </c>
      <c r="G40" s="36"/>
      <c r="H40" s="20"/>
      <c r="I40" s="21"/>
      <c r="J40" s="20"/>
      <c r="K40" s="19" t="s">
        <v>22</v>
      </c>
      <c r="L40" s="98"/>
      <c r="M40" s="18"/>
    </row>
    <row r="41" spans="1:13" ht="64.5" thickBot="1">
      <c r="A41" s="26">
        <v>39</v>
      </c>
      <c r="B41" s="37" t="s">
        <v>83</v>
      </c>
      <c r="C41" s="38" t="s">
        <v>84</v>
      </c>
      <c r="D41" s="35"/>
      <c r="E41" s="19">
        <v>25</v>
      </c>
      <c r="F41" s="21" t="s">
        <v>46</v>
      </c>
      <c r="G41" s="36"/>
      <c r="H41" s="20"/>
      <c r="I41" s="21"/>
      <c r="J41" s="20"/>
      <c r="K41" s="19" t="s">
        <v>93</v>
      </c>
      <c r="L41" s="98"/>
      <c r="M41" s="18"/>
    </row>
    <row r="42" spans="1:13" ht="90" thickBot="1">
      <c r="A42" s="26">
        <v>40</v>
      </c>
      <c r="B42" s="37" t="s">
        <v>85</v>
      </c>
      <c r="C42" s="38" t="s">
        <v>86</v>
      </c>
      <c r="D42" s="35"/>
      <c r="E42" s="19">
        <v>8</v>
      </c>
      <c r="F42" s="19" t="s">
        <v>13</v>
      </c>
      <c r="G42" s="36"/>
      <c r="H42" s="20"/>
      <c r="I42" s="21"/>
      <c r="J42" s="20"/>
      <c r="K42" s="19" t="s">
        <v>93</v>
      </c>
      <c r="L42" s="98"/>
      <c r="M42" s="18"/>
    </row>
    <row r="43" spans="1:13" ht="90" thickBot="1">
      <c r="A43" s="26">
        <v>41</v>
      </c>
      <c r="B43" s="25" t="s">
        <v>88</v>
      </c>
      <c r="C43" s="108" t="s">
        <v>89</v>
      </c>
      <c r="D43" s="35"/>
      <c r="E43" s="40">
        <v>1</v>
      </c>
      <c r="F43" s="40" t="s">
        <v>46</v>
      </c>
      <c r="G43" s="102"/>
      <c r="H43" s="20"/>
      <c r="I43" s="41"/>
      <c r="J43" s="20"/>
      <c r="K43" s="19" t="s">
        <v>22</v>
      </c>
      <c r="L43" s="98"/>
      <c r="M43" s="18"/>
    </row>
    <row r="44" spans="1:13" ht="51.75" thickBot="1">
      <c r="A44" s="26">
        <v>42</v>
      </c>
      <c r="B44" s="103" t="s">
        <v>90</v>
      </c>
      <c r="C44" s="103" t="s">
        <v>91</v>
      </c>
      <c r="D44" s="40"/>
      <c r="E44" s="40">
        <v>1</v>
      </c>
      <c r="F44" s="40" t="s">
        <v>106</v>
      </c>
      <c r="G44" s="102"/>
      <c r="H44" s="20"/>
      <c r="I44" s="41"/>
      <c r="J44" s="20"/>
      <c r="K44" s="19" t="s">
        <v>92</v>
      </c>
      <c r="L44" s="98"/>
      <c r="M44" s="18"/>
    </row>
    <row r="45" spans="1:13" ht="64.5" thickBot="1">
      <c r="A45" s="26">
        <v>43</v>
      </c>
      <c r="B45" s="95" t="s">
        <v>87</v>
      </c>
      <c r="C45" s="38" t="s">
        <v>284</v>
      </c>
      <c r="D45" s="35"/>
      <c r="E45" s="19">
        <v>1</v>
      </c>
      <c r="F45" s="19" t="s">
        <v>46</v>
      </c>
      <c r="G45" s="36"/>
      <c r="H45" s="20"/>
      <c r="I45" s="21"/>
      <c r="J45" s="20"/>
      <c r="K45" s="19" t="s">
        <v>22</v>
      </c>
      <c r="L45" s="98"/>
      <c r="M45" s="18"/>
    </row>
    <row r="46" spans="1:13" ht="21" thickBot="1">
      <c r="A46" s="22"/>
      <c r="B46" s="23"/>
      <c r="C46" s="80" t="s">
        <v>10</v>
      </c>
      <c r="D46" s="24"/>
      <c r="E46" s="30"/>
      <c r="F46" s="30"/>
      <c r="G46" s="77"/>
      <c r="H46" s="78"/>
      <c r="I46" s="79"/>
      <c r="J46" s="78"/>
      <c r="K46" s="22"/>
      <c r="M46" s="1"/>
    </row>
  </sheetData>
  <sortState ref="A3:K55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="110" zoomScaleNormal="110" workbookViewId="0">
      <pane ySplit="2" topLeftCell="A6" activePane="bottomLeft" state="frozen"/>
      <selection activeCell="M114" sqref="M114"/>
      <selection pane="bottomLeft" activeCell="C3" sqref="C3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28" t="s">
        <v>407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7" t="s">
        <v>11</v>
      </c>
      <c r="E2" s="8" t="s">
        <v>2</v>
      </c>
      <c r="F2" s="8" t="s">
        <v>3</v>
      </c>
      <c r="G2" s="8" t="s">
        <v>8</v>
      </c>
      <c r="H2" s="8" t="s">
        <v>19</v>
      </c>
      <c r="I2" s="8" t="s">
        <v>4</v>
      </c>
      <c r="J2" s="8" t="s">
        <v>20</v>
      </c>
      <c r="K2" s="8" t="s">
        <v>18</v>
      </c>
    </row>
    <row r="3" spans="1:13" ht="64.5" thickBot="1">
      <c r="A3" s="26">
        <v>1</v>
      </c>
      <c r="B3" s="37" t="s">
        <v>408</v>
      </c>
      <c r="C3" s="38" t="s">
        <v>537</v>
      </c>
      <c r="D3" s="35"/>
      <c r="E3" s="19">
        <v>1</v>
      </c>
      <c r="F3" s="21" t="s">
        <v>46</v>
      </c>
      <c r="G3" s="36"/>
      <c r="H3" s="20"/>
      <c r="I3" s="21"/>
      <c r="J3" s="20"/>
      <c r="K3" s="19" t="s">
        <v>93</v>
      </c>
      <c r="L3" s="17"/>
      <c r="M3" s="1"/>
    </row>
    <row r="4" spans="1:13" ht="60" customHeight="1" thickBot="1">
      <c r="A4" s="26">
        <v>2</v>
      </c>
      <c r="B4" s="37" t="s">
        <v>409</v>
      </c>
      <c r="C4" s="38" t="s">
        <v>538</v>
      </c>
      <c r="D4" s="35"/>
      <c r="E4" s="19">
        <v>1</v>
      </c>
      <c r="F4" s="21" t="s">
        <v>46</v>
      </c>
      <c r="G4" s="36"/>
      <c r="H4" s="20"/>
      <c r="I4" s="21"/>
      <c r="J4" s="20"/>
      <c r="K4" s="19" t="s">
        <v>93</v>
      </c>
      <c r="L4" s="17"/>
      <c r="M4" s="1"/>
    </row>
    <row r="5" spans="1:13" ht="60" customHeight="1" thickBot="1">
      <c r="A5" s="26">
        <v>3</v>
      </c>
      <c r="B5" s="37" t="s">
        <v>410</v>
      </c>
      <c r="C5" s="42" t="s">
        <v>539</v>
      </c>
      <c r="D5" s="35"/>
      <c r="E5" s="21">
        <v>2</v>
      </c>
      <c r="F5" s="21" t="s">
        <v>46</v>
      </c>
      <c r="G5" s="60"/>
      <c r="H5" s="20"/>
      <c r="I5" s="21"/>
      <c r="J5" s="20"/>
      <c r="K5" s="19" t="s">
        <v>93</v>
      </c>
      <c r="L5" s="17"/>
      <c r="M5" s="1"/>
    </row>
    <row r="6" spans="1:13" ht="45" customHeight="1" thickBot="1">
      <c r="A6" s="26">
        <v>4</v>
      </c>
      <c r="B6" s="37" t="s">
        <v>620</v>
      </c>
      <c r="C6" s="38" t="s">
        <v>582</v>
      </c>
      <c r="D6" s="35"/>
      <c r="E6" s="19">
        <v>1</v>
      </c>
      <c r="F6" s="21" t="s">
        <v>46</v>
      </c>
      <c r="G6" s="36"/>
      <c r="H6" s="20"/>
      <c r="I6" s="21"/>
      <c r="J6" s="20"/>
      <c r="K6" s="19" t="s">
        <v>93</v>
      </c>
      <c r="L6" s="17"/>
      <c r="M6" s="1"/>
    </row>
    <row r="7" spans="1:13" ht="45" customHeight="1" thickBot="1">
      <c r="A7" s="26">
        <v>5</v>
      </c>
      <c r="B7" s="37" t="s">
        <v>553</v>
      </c>
      <c r="C7" s="38" t="s">
        <v>540</v>
      </c>
      <c r="D7" s="35"/>
      <c r="E7" s="19">
        <v>5</v>
      </c>
      <c r="F7" s="19" t="s">
        <v>411</v>
      </c>
      <c r="G7" s="36"/>
      <c r="H7" s="20"/>
      <c r="I7" s="21"/>
      <c r="J7" s="20"/>
      <c r="K7" s="19" t="s">
        <v>93</v>
      </c>
      <c r="L7" s="17"/>
      <c r="M7" s="1"/>
    </row>
    <row r="8" spans="1:13" ht="45" customHeight="1" thickBot="1">
      <c r="A8" s="26">
        <v>6</v>
      </c>
      <c r="B8" s="37" t="s">
        <v>554</v>
      </c>
      <c r="C8" s="38" t="s">
        <v>540</v>
      </c>
      <c r="D8" s="35"/>
      <c r="E8" s="19">
        <v>10</v>
      </c>
      <c r="F8" s="19" t="s">
        <v>411</v>
      </c>
      <c r="G8" s="36"/>
      <c r="H8" s="20"/>
      <c r="I8" s="21"/>
      <c r="J8" s="20"/>
      <c r="K8" s="19" t="s">
        <v>93</v>
      </c>
      <c r="L8" s="17"/>
      <c r="M8" s="1"/>
    </row>
    <row r="9" spans="1:13" ht="16.5" thickBot="1">
      <c r="A9" s="22"/>
      <c r="B9" s="23"/>
      <c r="C9" s="80" t="s">
        <v>10</v>
      </c>
      <c r="D9" s="81"/>
      <c r="E9" s="79"/>
      <c r="F9" s="79"/>
      <c r="G9" s="88"/>
      <c r="H9" s="78"/>
      <c r="I9" s="79"/>
      <c r="J9" s="78"/>
      <c r="K9" s="22"/>
      <c r="L9" s="3"/>
      <c r="M9" s="1"/>
    </row>
    <row r="10" spans="1:13">
      <c r="H10" s="151"/>
      <c r="I10" s="158"/>
      <c r="J10" s="151"/>
    </row>
    <row r="11" spans="1:13" ht="15.75">
      <c r="A11" s="152" t="s">
        <v>583</v>
      </c>
      <c r="B11" s="152"/>
      <c r="C11" s="153"/>
      <c r="D11" s="154"/>
      <c r="E11" s="155"/>
      <c r="F11" s="155"/>
      <c r="G11" s="155"/>
      <c r="H11" s="159"/>
      <c r="I11" s="158"/>
      <c r="J11" s="151"/>
    </row>
    <row r="12" spans="1:13">
      <c r="H12" s="151"/>
      <c r="I12" s="158"/>
      <c r="J12" s="151"/>
    </row>
    <row r="13" spans="1:13">
      <c r="H13" s="151"/>
      <c r="I13" s="158"/>
      <c r="J13" s="151"/>
    </row>
    <row r="14" spans="1:13">
      <c r="H14" s="151"/>
      <c r="I14" s="158"/>
      <c r="J14" s="15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zoomScaleNormal="100" workbookViewId="0">
      <pane ySplit="2" topLeftCell="A3" activePane="bottomLeft" state="frozen"/>
      <selection activeCell="M114" sqref="M114"/>
      <selection pane="bottomLeft" activeCell="G3" sqref="G3:J5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28" t="s">
        <v>414</v>
      </c>
      <c r="B1" s="63"/>
      <c r="C1" s="64"/>
      <c r="D1" s="65"/>
      <c r="E1" s="66"/>
      <c r="F1" s="66"/>
      <c r="G1" s="66"/>
      <c r="H1" s="67"/>
      <c r="I1" s="68"/>
      <c r="J1" s="67"/>
      <c r="K1" s="66"/>
    </row>
    <row r="2" spans="1:13" ht="39" thickBot="1">
      <c r="A2" s="69" t="s">
        <v>5</v>
      </c>
      <c r="B2" s="69" t="s">
        <v>0</v>
      </c>
      <c r="C2" s="69" t="s">
        <v>1</v>
      </c>
      <c r="D2" s="70" t="s">
        <v>11</v>
      </c>
      <c r="E2" s="69" t="s">
        <v>2</v>
      </c>
      <c r="F2" s="69" t="s">
        <v>3</v>
      </c>
      <c r="G2" s="69" t="s">
        <v>8</v>
      </c>
      <c r="H2" s="69" t="s">
        <v>19</v>
      </c>
      <c r="I2" s="69" t="s">
        <v>4</v>
      </c>
      <c r="J2" s="69" t="s">
        <v>20</v>
      </c>
      <c r="K2" s="69" t="s">
        <v>18</v>
      </c>
    </row>
    <row r="3" spans="1:13" ht="39" thickBot="1">
      <c r="A3" s="26">
        <v>1</v>
      </c>
      <c r="B3" s="37" t="s">
        <v>412</v>
      </c>
      <c r="C3" s="38" t="s">
        <v>584</v>
      </c>
      <c r="D3" s="35"/>
      <c r="E3" s="19">
        <v>1</v>
      </c>
      <c r="F3" s="21" t="s">
        <v>46</v>
      </c>
      <c r="G3" s="36"/>
      <c r="H3" s="20"/>
      <c r="I3" s="21"/>
      <c r="J3" s="20"/>
      <c r="K3" s="19" t="s">
        <v>398</v>
      </c>
      <c r="L3" s="17"/>
      <c r="M3" s="1"/>
    </row>
    <row r="4" spans="1:13" ht="39" thickBot="1">
      <c r="A4" s="26">
        <v>2</v>
      </c>
      <c r="B4" s="37" t="s">
        <v>413</v>
      </c>
      <c r="C4" s="42" t="s">
        <v>475</v>
      </c>
      <c r="D4" s="35"/>
      <c r="E4" s="21">
        <v>2</v>
      </c>
      <c r="F4" s="21" t="s">
        <v>46</v>
      </c>
      <c r="G4" s="60"/>
      <c r="H4" s="20"/>
      <c r="I4" s="21"/>
      <c r="J4" s="20"/>
      <c r="K4" s="19" t="s">
        <v>398</v>
      </c>
      <c r="L4" s="17"/>
      <c r="M4" s="1"/>
    </row>
    <row r="5" spans="1:13" ht="16.5" thickBot="1">
      <c r="A5" s="22"/>
      <c r="B5" s="23"/>
      <c r="C5" s="80" t="s">
        <v>10</v>
      </c>
      <c r="D5" s="85"/>
      <c r="E5" s="89"/>
      <c r="F5" s="89"/>
      <c r="G5" s="90"/>
      <c r="H5" s="78"/>
      <c r="I5" s="89"/>
      <c r="J5" s="78"/>
      <c r="K5" s="22"/>
      <c r="L5" s="3"/>
      <c r="M5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pane ySplit="2" topLeftCell="A21" activePane="bottomLeft" state="frozen"/>
      <selection activeCell="M114" sqref="M114"/>
      <selection pane="bottomLeft" activeCell="C18" sqref="C18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14" t="s">
        <v>473</v>
      </c>
      <c r="B1" s="63"/>
      <c r="C1" s="64"/>
      <c r="D1" s="65"/>
      <c r="E1" s="66"/>
      <c r="F1" s="66"/>
      <c r="G1" s="66"/>
      <c r="H1" s="67"/>
      <c r="I1" s="68"/>
      <c r="J1" s="67"/>
      <c r="K1" s="66"/>
    </row>
    <row r="2" spans="1:13" ht="39" thickBot="1">
      <c r="A2" s="8" t="s">
        <v>5</v>
      </c>
      <c r="B2" s="69" t="s">
        <v>0</v>
      </c>
      <c r="C2" s="69" t="s">
        <v>1</v>
      </c>
      <c r="D2" s="70" t="s">
        <v>11</v>
      </c>
      <c r="E2" s="69" t="s">
        <v>2</v>
      </c>
      <c r="F2" s="69" t="s">
        <v>3</v>
      </c>
      <c r="G2" s="69" t="s">
        <v>8</v>
      </c>
      <c r="H2" s="69" t="s">
        <v>19</v>
      </c>
      <c r="I2" s="69" t="s">
        <v>4</v>
      </c>
      <c r="J2" s="69" t="s">
        <v>20</v>
      </c>
      <c r="K2" s="69" t="s">
        <v>18</v>
      </c>
    </row>
    <row r="3" spans="1:13" ht="29.25" thickBot="1">
      <c r="A3" s="26">
        <v>1</v>
      </c>
      <c r="B3" s="37" t="s">
        <v>415</v>
      </c>
      <c r="C3" s="42" t="s">
        <v>634</v>
      </c>
      <c r="D3" s="35"/>
      <c r="E3" s="21">
        <v>5</v>
      </c>
      <c r="F3" s="19" t="s">
        <v>376</v>
      </c>
      <c r="G3" s="60"/>
      <c r="H3" s="20"/>
      <c r="I3" s="21"/>
      <c r="J3" s="20"/>
      <c r="K3" s="19" t="s">
        <v>137</v>
      </c>
      <c r="L3" s="17"/>
      <c r="M3" s="1"/>
    </row>
    <row r="4" spans="1:13" ht="26.25" thickBot="1">
      <c r="A4" s="26">
        <v>2</v>
      </c>
      <c r="B4" s="37" t="s">
        <v>415</v>
      </c>
      <c r="C4" s="39" t="s">
        <v>416</v>
      </c>
      <c r="D4" s="40"/>
      <c r="E4" s="19">
        <v>1</v>
      </c>
      <c r="F4" s="19" t="s">
        <v>376</v>
      </c>
      <c r="G4" s="36"/>
      <c r="H4" s="107"/>
      <c r="I4" s="21"/>
      <c r="J4" s="107"/>
      <c r="K4" s="43" t="s">
        <v>97</v>
      </c>
      <c r="L4" s="17"/>
      <c r="M4" s="1"/>
    </row>
    <row r="5" spans="1:13" ht="26.25" thickBot="1">
      <c r="A5" s="26">
        <v>3</v>
      </c>
      <c r="B5" s="37" t="s">
        <v>415</v>
      </c>
      <c r="C5" s="38" t="s">
        <v>417</v>
      </c>
      <c r="D5" s="40"/>
      <c r="E5" s="19">
        <v>1</v>
      </c>
      <c r="F5" s="19" t="s">
        <v>376</v>
      </c>
      <c r="G5" s="36"/>
      <c r="H5" s="107"/>
      <c r="I5" s="21"/>
      <c r="J5" s="107"/>
      <c r="K5" s="43" t="s">
        <v>97</v>
      </c>
      <c r="L5" s="17"/>
      <c r="M5" s="1"/>
    </row>
    <row r="6" spans="1:13" ht="26.25" thickBot="1">
      <c r="A6" s="26">
        <v>4</v>
      </c>
      <c r="B6" s="37" t="s">
        <v>415</v>
      </c>
      <c r="C6" s="38" t="s">
        <v>418</v>
      </c>
      <c r="D6" s="40"/>
      <c r="E6" s="19">
        <v>1</v>
      </c>
      <c r="F6" s="19" t="s">
        <v>376</v>
      </c>
      <c r="G6" s="36"/>
      <c r="H6" s="107"/>
      <c r="I6" s="21"/>
      <c r="J6" s="107"/>
      <c r="K6" s="43" t="s">
        <v>97</v>
      </c>
      <c r="L6" s="17"/>
      <c r="M6" s="1"/>
    </row>
    <row r="7" spans="1:13" ht="64.5" thickBot="1">
      <c r="A7" s="26">
        <v>5</v>
      </c>
      <c r="B7" s="135" t="s">
        <v>419</v>
      </c>
      <c r="C7" s="38" t="s">
        <v>474</v>
      </c>
      <c r="D7" s="35"/>
      <c r="E7" s="19">
        <v>10</v>
      </c>
      <c r="F7" s="19" t="s">
        <v>376</v>
      </c>
      <c r="G7" s="36"/>
      <c r="H7" s="20"/>
      <c r="I7" s="105"/>
      <c r="J7" s="20"/>
      <c r="K7" s="19" t="s">
        <v>94</v>
      </c>
      <c r="L7" s="17"/>
      <c r="M7" s="1"/>
    </row>
    <row r="8" spans="1:13" ht="51.75" thickBot="1">
      <c r="A8" s="26">
        <v>6</v>
      </c>
      <c r="B8" s="37" t="s">
        <v>420</v>
      </c>
      <c r="C8" s="104" t="s">
        <v>421</v>
      </c>
      <c r="D8" s="35"/>
      <c r="E8" s="19">
        <v>5</v>
      </c>
      <c r="F8" s="19" t="s">
        <v>376</v>
      </c>
      <c r="G8" s="36"/>
      <c r="H8" s="20"/>
      <c r="I8" s="21"/>
      <c r="J8" s="20"/>
      <c r="K8" s="19" t="s">
        <v>93</v>
      </c>
      <c r="L8" s="17"/>
      <c r="M8" s="1"/>
    </row>
    <row r="9" spans="1:13" ht="77.25" thickBot="1">
      <c r="A9" s="26">
        <v>7</v>
      </c>
      <c r="B9" s="37" t="s">
        <v>420</v>
      </c>
      <c r="C9" s="39" t="s">
        <v>422</v>
      </c>
      <c r="D9" s="43"/>
      <c r="E9" s="43">
        <v>2</v>
      </c>
      <c r="F9" s="19" t="s">
        <v>376</v>
      </c>
      <c r="G9" s="44"/>
      <c r="H9" s="20"/>
      <c r="I9" s="41"/>
      <c r="J9" s="20"/>
      <c r="K9" s="43" t="s">
        <v>92</v>
      </c>
      <c r="L9" s="17"/>
      <c r="M9" s="1"/>
    </row>
    <row r="10" spans="1:13" ht="77.25" thickBot="1">
      <c r="A10" s="26">
        <v>8</v>
      </c>
      <c r="B10" s="37" t="s">
        <v>420</v>
      </c>
      <c r="C10" s="39" t="s">
        <v>423</v>
      </c>
      <c r="D10" s="43"/>
      <c r="E10" s="43">
        <v>2</v>
      </c>
      <c r="F10" s="19" t="s">
        <v>376</v>
      </c>
      <c r="G10" s="44"/>
      <c r="H10" s="20"/>
      <c r="I10" s="41"/>
      <c r="J10" s="20"/>
      <c r="K10" s="43" t="s">
        <v>92</v>
      </c>
      <c r="L10" s="17"/>
      <c r="M10" s="1"/>
    </row>
    <row r="11" spans="1:13" ht="51.75" thickBot="1">
      <c r="A11" s="26">
        <v>9</v>
      </c>
      <c r="B11" s="37" t="s">
        <v>420</v>
      </c>
      <c r="C11" s="104" t="s">
        <v>424</v>
      </c>
      <c r="D11" s="35"/>
      <c r="E11" s="19">
        <v>1</v>
      </c>
      <c r="F11" s="19" t="s">
        <v>103</v>
      </c>
      <c r="G11" s="36"/>
      <c r="H11" s="20"/>
      <c r="I11" s="21"/>
      <c r="J11" s="20"/>
      <c r="K11" s="19" t="s">
        <v>137</v>
      </c>
      <c r="L11" s="17"/>
      <c r="M11" s="1"/>
    </row>
    <row r="12" spans="1:13" ht="80.25" thickBot="1">
      <c r="A12" s="26">
        <v>10</v>
      </c>
      <c r="B12" s="37" t="s">
        <v>425</v>
      </c>
      <c r="C12" s="38" t="s">
        <v>635</v>
      </c>
      <c r="D12" s="35"/>
      <c r="E12" s="19">
        <v>1</v>
      </c>
      <c r="F12" s="19" t="s">
        <v>376</v>
      </c>
      <c r="G12" s="36"/>
      <c r="H12" s="20"/>
      <c r="I12" s="21"/>
      <c r="J12" s="20"/>
      <c r="K12" s="19" t="s">
        <v>95</v>
      </c>
      <c r="L12" s="17"/>
      <c r="M12" s="1"/>
    </row>
    <row r="13" spans="1:13" ht="80.25" thickBot="1">
      <c r="A13" s="26">
        <v>11</v>
      </c>
      <c r="B13" s="37" t="s">
        <v>426</v>
      </c>
      <c r="C13" s="38" t="s">
        <v>636</v>
      </c>
      <c r="D13" s="35"/>
      <c r="E13" s="19">
        <v>1</v>
      </c>
      <c r="F13" s="19" t="s">
        <v>376</v>
      </c>
      <c r="G13" s="36"/>
      <c r="H13" s="20"/>
      <c r="I13" s="21"/>
      <c r="J13" s="20"/>
      <c r="K13" s="19" t="s">
        <v>95</v>
      </c>
      <c r="L13" s="17"/>
      <c r="M13" s="1"/>
    </row>
    <row r="14" spans="1:13" ht="54.75" thickBot="1">
      <c r="A14" s="26">
        <v>12</v>
      </c>
      <c r="B14" s="37" t="s">
        <v>427</v>
      </c>
      <c r="C14" s="38" t="s">
        <v>637</v>
      </c>
      <c r="D14" s="35"/>
      <c r="E14" s="19">
        <v>1</v>
      </c>
      <c r="F14" s="19" t="s">
        <v>376</v>
      </c>
      <c r="G14" s="36"/>
      <c r="H14" s="20"/>
      <c r="I14" s="21"/>
      <c r="J14" s="20"/>
      <c r="K14" s="19" t="s">
        <v>95</v>
      </c>
      <c r="L14" s="17"/>
      <c r="M14" s="1"/>
    </row>
    <row r="15" spans="1:13" ht="64.5" thickBot="1">
      <c r="A15" s="26">
        <v>13</v>
      </c>
      <c r="B15" s="37" t="s">
        <v>428</v>
      </c>
      <c r="C15" s="38" t="s">
        <v>429</v>
      </c>
      <c r="D15" s="35"/>
      <c r="E15" s="19">
        <v>2</v>
      </c>
      <c r="F15" s="19" t="s">
        <v>376</v>
      </c>
      <c r="G15" s="36"/>
      <c r="H15" s="20"/>
      <c r="I15" s="21"/>
      <c r="J15" s="20"/>
      <c r="K15" s="19" t="s">
        <v>95</v>
      </c>
      <c r="L15" s="17"/>
      <c r="M15" s="1"/>
    </row>
    <row r="16" spans="1:13" ht="64.5" thickBot="1">
      <c r="A16" s="26">
        <v>14</v>
      </c>
      <c r="B16" s="37" t="s">
        <v>428</v>
      </c>
      <c r="C16" s="38" t="s">
        <v>430</v>
      </c>
      <c r="D16" s="35"/>
      <c r="E16" s="19">
        <v>2</v>
      </c>
      <c r="F16" s="19" t="s">
        <v>376</v>
      </c>
      <c r="G16" s="36"/>
      <c r="H16" s="20"/>
      <c r="I16" s="21"/>
      <c r="J16" s="20"/>
      <c r="K16" s="19" t="s">
        <v>95</v>
      </c>
      <c r="L16" s="17"/>
      <c r="M16" s="1"/>
    </row>
    <row r="17" spans="1:13" ht="64.5" thickBot="1">
      <c r="A17" s="26">
        <v>15</v>
      </c>
      <c r="B17" s="37" t="s">
        <v>428</v>
      </c>
      <c r="C17" s="38" t="s">
        <v>431</v>
      </c>
      <c r="D17" s="35"/>
      <c r="E17" s="19">
        <v>2</v>
      </c>
      <c r="F17" s="19" t="s">
        <v>376</v>
      </c>
      <c r="G17" s="36"/>
      <c r="H17" s="20"/>
      <c r="I17" s="21"/>
      <c r="J17" s="20"/>
      <c r="K17" s="19" t="s">
        <v>95</v>
      </c>
      <c r="L17" s="17"/>
      <c r="M17" s="1"/>
    </row>
    <row r="18" spans="1:13" ht="64.5" thickBot="1">
      <c r="A18" s="26">
        <v>16</v>
      </c>
      <c r="B18" s="37" t="s">
        <v>428</v>
      </c>
      <c r="C18" s="38" t="s">
        <v>432</v>
      </c>
      <c r="D18" s="35"/>
      <c r="E18" s="19">
        <v>2</v>
      </c>
      <c r="F18" s="19" t="s">
        <v>376</v>
      </c>
      <c r="G18" s="36"/>
      <c r="H18" s="20"/>
      <c r="I18" s="21"/>
      <c r="J18" s="20"/>
      <c r="K18" s="19" t="s">
        <v>95</v>
      </c>
      <c r="L18" s="17"/>
      <c r="M18" s="1"/>
    </row>
    <row r="19" spans="1:13" ht="115.5" thickBot="1">
      <c r="A19" s="26">
        <v>17</v>
      </c>
      <c r="B19" s="37" t="s">
        <v>433</v>
      </c>
      <c r="C19" s="38" t="s">
        <v>643</v>
      </c>
      <c r="D19" s="35"/>
      <c r="E19" s="19">
        <v>4</v>
      </c>
      <c r="F19" s="19" t="s">
        <v>434</v>
      </c>
      <c r="G19" s="36"/>
      <c r="H19" s="20"/>
      <c r="I19" s="21"/>
      <c r="J19" s="20"/>
      <c r="K19" s="19" t="s">
        <v>95</v>
      </c>
      <c r="L19" s="17"/>
      <c r="M19" s="1"/>
    </row>
    <row r="20" spans="1:13" ht="115.5" thickBot="1">
      <c r="A20" s="26">
        <v>18</v>
      </c>
      <c r="B20" s="37" t="s">
        <v>433</v>
      </c>
      <c r="C20" s="38" t="s">
        <v>435</v>
      </c>
      <c r="D20" s="35"/>
      <c r="E20" s="19">
        <v>4</v>
      </c>
      <c r="F20" s="19" t="s">
        <v>434</v>
      </c>
      <c r="G20" s="36"/>
      <c r="H20" s="20"/>
      <c r="I20" s="21"/>
      <c r="J20" s="20"/>
      <c r="K20" s="19" t="s">
        <v>95</v>
      </c>
      <c r="L20" s="17"/>
      <c r="M20" s="1"/>
    </row>
    <row r="21" spans="1:13" ht="144" thickBot="1">
      <c r="A21" s="26">
        <v>19</v>
      </c>
      <c r="B21" s="37" t="s">
        <v>436</v>
      </c>
      <c r="C21" s="38" t="s">
        <v>638</v>
      </c>
      <c r="D21" s="35"/>
      <c r="E21" s="19">
        <v>1</v>
      </c>
      <c r="F21" s="19" t="s">
        <v>376</v>
      </c>
      <c r="G21" s="36"/>
      <c r="H21" s="20"/>
      <c r="I21" s="21"/>
      <c r="J21" s="20"/>
      <c r="K21" s="19" t="s">
        <v>95</v>
      </c>
      <c r="L21" s="17"/>
      <c r="M21" s="1"/>
    </row>
    <row r="22" spans="1:13" s="170" customFormat="1" ht="16.5" thickBot="1">
      <c r="A22" s="167"/>
      <c r="B22" s="171"/>
      <c r="C22" s="80" t="s">
        <v>10</v>
      </c>
      <c r="D22" s="85"/>
      <c r="E22" s="89"/>
      <c r="F22" s="89"/>
      <c r="G22" s="90"/>
      <c r="H22" s="78"/>
      <c r="I22" s="89"/>
      <c r="J22" s="78"/>
      <c r="K22" s="167"/>
      <c r="L22" s="168"/>
      <c r="M22" s="169"/>
    </row>
  </sheetData>
  <sortState ref="A3:K24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Normal="100" workbookViewId="0">
      <pane ySplit="2" topLeftCell="A9" activePane="bottomLeft" state="frozen"/>
      <selection activeCell="M114" sqref="M114"/>
      <selection pane="bottomLeft" activeCell="G3" sqref="G3:J9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14" t="s">
        <v>439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7" t="s">
        <v>11</v>
      </c>
      <c r="E2" s="8" t="s">
        <v>2</v>
      </c>
      <c r="F2" s="8" t="s">
        <v>3</v>
      </c>
      <c r="G2" s="8" t="s">
        <v>8</v>
      </c>
      <c r="H2" s="8" t="s">
        <v>19</v>
      </c>
      <c r="I2" s="8" t="s">
        <v>4</v>
      </c>
      <c r="J2" s="8" t="s">
        <v>20</v>
      </c>
      <c r="K2" s="8" t="s">
        <v>18</v>
      </c>
    </row>
    <row r="3" spans="1:13" ht="120" customHeight="1" thickBot="1">
      <c r="A3" s="26">
        <v>1</v>
      </c>
      <c r="B3" s="95" t="s">
        <v>238</v>
      </c>
      <c r="C3" s="38" t="s">
        <v>616</v>
      </c>
      <c r="D3" s="35"/>
      <c r="E3" s="19">
        <v>40000</v>
      </c>
      <c r="F3" s="19" t="s">
        <v>46</v>
      </c>
      <c r="G3" s="36"/>
      <c r="H3" s="20"/>
      <c r="I3" s="21"/>
      <c r="J3" s="20"/>
      <c r="K3" s="19" t="s">
        <v>22</v>
      </c>
      <c r="L3" s="61"/>
      <c r="M3" s="1"/>
    </row>
    <row r="4" spans="1:13" ht="128.25" thickBot="1">
      <c r="A4" s="26">
        <v>2</v>
      </c>
      <c r="B4" s="95" t="s">
        <v>238</v>
      </c>
      <c r="C4" s="38" t="s">
        <v>617</v>
      </c>
      <c r="D4" s="35"/>
      <c r="E4" s="19">
        <v>25000</v>
      </c>
      <c r="F4" s="19" t="s">
        <v>46</v>
      </c>
      <c r="G4" s="36"/>
      <c r="H4" s="20"/>
      <c r="I4" s="21"/>
      <c r="J4" s="20"/>
      <c r="K4" s="19" t="s">
        <v>22</v>
      </c>
      <c r="L4" s="61"/>
      <c r="M4" s="1"/>
    </row>
    <row r="5" spans="1:13" ht="179.25" thickBot="1">
      <c r="A5" s="26">
        <v>3</v>
      </c>
      <c r="B5" s="95" t="s">
        <v>238</v>
      </c>
      <c r="C5" s="38" t="s">
        <v>618</v>
      </c>
      <c r="D5" s="35"/>
      <c r="E5" s="19">
        <v>10000</v>
      </c>
      <c r="F5" s="19" t="s">
        <v>46</v>
      </c>
      <c r="G5" s="36"/>
      <c r="H5" s="20"/>
      <c r="I5" s="21"/>
      <c r="J5" s="20"/>
      <c r="K5" s="19" t="s">
        <v>22</v>
      </c>
      <c r="L5" s="61"/>
      <c r="M5" s="1"/>
    </row>
    <row r="6" spans="1:13" ht="120" customHeight="1" thickBot="1">
      <c r="A6" s="26">
        <v>4</v>
      </c>
      <c r="B6" s="95" t="s">
        <v>236</v>
      </c>
      <c r="C6" s="38" t="s">
        <v>587</v>
      </c>
      <c r="D6" s="35"/>
      <c r="E6" s="19">
        <v>20000</v>
      </c>
      <c r="F6" s="19" t="s">
        <v>46</v>
      </c>
      <c r="G6" s="36"/>
      <c r="H6" s="20"/>
      <c r="I6" s="21"/>
      <c r="J6" s="20"/>
      <c r="K6" s="19" t="s">
        <v>22</v>
      </c>
      <c r="L6" s="61"/>
      <c r="M6" s="1"/>
    </row>
    <row r="7" spans="1:13" ht="192" thickBot="1">
      <c r="A7" s="26">
        <v>5</v>
      </c>
      <c r="B7" s="95" t="s">
        <v>238</v>
      </c>
      <c r="C7" s="38" t="s">
        <v>619</v>
      </c>
      <c r="D7" s="35"/>
      <c r="E7" s="19">
        <v>20000</v>
      </c>
      <c r="F7" s="19" t="s">
        <v>13</v>
      </c>
      <c r="G7" s="36"/>
      <c r="H7" s="20"/>
      <c r="I7" s="21"/>
      <c r="J7" s="20"/>
      <c r="K7" s="19" t="s">
        <v>22</v>
      </c>
      <c r="L7" s="61"/>
      <c r="M7" s="1"/>
    </row>
    <row r="8" spans="1:13" ht="95.1" customHeight="1" thickBot="1">
      <c r="A8" s="26">
        <v>6</v>
      </c>
      <c r="B8" s="95" t="s">
        <v>437</v>
      </c>
      <c r="C8" s="38" t="s">
        <v>438</v>
      </c>
      <c r="D8" s="35"/>
      <c r="E8" s="116">
        <v>60000</v>
      </c>
      <c r="F8" s="19" t="s">
        <v>13</v>
      </c>
      <c r="G8" s="36"/>
      <c r="H8" s="20"/>
      <c r="I8" s="21"/>
      <c r="J8" s="20"/>
      <c r="K8" s="19" t="s">
        <v>22</v>
      </c>
      <c r="L8" s="61"/>
      <c r="M8" s="1"/>
    </row>
    <row r="9" spans="1:13" ht="16.5" thickBot="1">
      <c r="A9" s="22"/>
      <c r="B9" s="23"/>
      <c r="C9" s="80" t="s">
        <v>10</v>
      </c>
      <c r="D9" s="81"/>
      <c r="E9" s="79"/>
      <c r="F9" s="79"/>
      <c r="G9" s="88"/>
      <c r="H9" s="78"/>
      <c r="I9" s="79"/>
      <c r="J9" s="78"/>
      <c r="K9" s="22"/>
      <c r="L9" s="3"/>
      <c r="M9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workbookViewId="0">
      <pane ySplit="2" topLeftCell="A9" activePane="bottomLeft" state="frozen"/>
      <selection activeCell="M114" sqref="M114"/>
      <selection pane="bottomLeft" activeCell="D3" sqref="D3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14" t="s">
        <v>448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7" t="s">
        <v>11</v>
      </c>
      <c r="E2" s="8" t="s">
        <v>2</v>
      </c>
      <c r="F2" s="8" t="s">
        <v>3</v>
      </c>
      <c r="G2" s="8" t="s">
        <v>8</v>
      </c>
      <c r="H2" s="8" t="s">
        <v>19</v>
      </c>
      <c r="I2" s="8" t="s">
        <v>4</v>
      </c>
      <c r="J2" s="8" t="s">
        <v>20</v>
      </c>
      <c r="K2" s="8" t="s">
        <v>18</v>
      </c>
    </row>
    <row r="3" spans="1:13" ht="39" thickBot="1">
      <c r="A3" s="26">
        <v>1</v>
      </c>
      <c r="B3" s="39" t="s">
        <v>440</v>
      </c>
      <c r="C3" s="39" t="s">
        <v>441</v>
      </c>
      <c r="D3" s="40"/>
      <c r="E3" s="40">
        <v>2</v>
      </c>
      <c r="F3" s="40" t="s">
        <v>13</v>
      </c>
      <c r="G3" s="102"/>
      <c r="H3" s="20"/>
      <c r="I3" s="41"/>
      <c r="J3" s="20"/>
      <c r="K3" s="43" t="s">
        <v>92</v>
      </c>
      <c r="L3" s="17"/>
      <c r="M3" s="1"/>
    </row>
    <row r="4" spans="1:13" ht="18.75" thickBot="1">
      <c r="A4" s="26">
        <v>2</v>
      </c>
      <c r="B4" s="37" t="s">
        <v>464</v>
      </c>
      <c r="C4" s="38" t="s">
        <v>466</v>
      </c>
      <c r="D4" s="40"/>
      <c r="E4" s="19">
        <v>1</v>
      </c>
      <c r="F4" s="21" t="s">
        <v>13</v>
      </c>
      <c r="G4" s="36"/>
      <c r="H4" s="107"/>
      <c r="I4" s="21"/>
      <c r="J4" s="107"/>
      <c r="K4" s="43" t="s">
        <v>97</v>
      </c>
      <c r="L4" s="17"/>
      <c r="M4" s="1"/>
    </row>
    <row r="5" spans="1:13" ht="39" thickBot="1">
      <c r="A5" s="26">
        <v>3</v>
      </c>
      <c r="B5" s="39" t="s">
        <v>465</v>
      </c>
      <c r="C5" s="39" t="s">
        <v>467</v>
      </c>
      <c r="D5" s="40"/>
      <c r="E5" s="43">
        <v>1</v>
      </c>
      <c r="F5" s="43" t="s">
        <v>13</v>
      </c>
      <c r="G5" s="44"/>
      <c r="H5" s="107"/>
      <c r="I5" s="41"/>
      <c r="J5" s="107"/>
      <c r="K5" s="43" t="s">
        <v>97</v>
      </c>
      <c r="L5" s="17"/>
      <c r="M5" s="1"/>
    </row>
    <row r="6" spans="1:13" ht="39" thickBot="1">
      <c r="A6" s="26">
        <v>4</v>
      </c>
      <c r="B6" s="39" t="s">
        <v>465</v>
      </c>
      <c r="C6" s="39" t="s">
        <v>468</v>
      </c>
      <c r="D6" s="40"/>
      <c r="E6" s="43">
        <v>1</v>
      </c>
      <c r="F6" s="43" t="s">
        <v>13</v>
      </c>
      <c r="G6" s="44"/>
      <c r="H6" s="107"/>
      <c r="I6" s="41"/>
      <c r="J6" s="107"/>
      <c r="K6" s="43" t="s">
        <v>97</v>
      </c>
      <c r="L6" s="17"/>
      <c r="M6" s="1"/>
    </row>
    <row r="7" spans="1:13" ht="26.25" thickBot="1">
      <c r="A7" s="26">
        <v>5</v>
      </c>
      <c r="B7" s="39" t="s">
        <v>470</v>
      </c>
      <c r="C7" s="39" t="s">
        <v>469</v>
      </c>
      <c r="D7" s="40"/>
      <c r="E7" s="43">
        <v>2</v>
      </c>
      <c r="F7" s="43" t="s">
        <v>13</v>
      </c>
      <c r="G7" s="44"/>
      <c r="H7" s="107"/>
      <c r="I7" s="41"/>
      <c r="J7" s="107"/>
      <c r="K7" s="43" t="s">
        <v>97</v>
      </c>
      <c r="L7" s="17"/>
      <c r="M7" s="1"/>
    </row>
    <row r="8" spans="1:13" ht="90" thickBot="1">
      <c r="A8" s="26">
        <v>6</v>
      </c>
      <c r="B8" s="39" t="s">
        <v>471</v>
      </c>
      <c r="C8" s="39" t="s">
        <v>442</v>
      </c>
      <c r="D8" s="43"/>
      <c r="E8" s="43">
        <v>4</v>
      </c>
      <c r="F8" s="43" t="s">
        <v>13</v>
      </c>
      <c r="G8" s="44"/>
      <c r="H8" s="20"/>
      <c r="I8" s="41"/>
      <c r="J8" s="20"/>
      <c r="K8" s="43" t="s">
        <v>92</v>
      </c>
      <c r="L8" s="17"/>
      <c r="M8" s="1"/>
    </row>
    <row r="9" spans="1:13" ht="29.25" thickBot="1">
      <c r="A9" s="26">
        <v>7</v>
      </c>
      <c r="B9" s="37" t="s">
        <v>555</v>
      </c>
      <c r="C9" s="38" t="s">
        <v>443</v>
      </c>
      <c r="D9" s="35"/>
      <c r="E9" s="19">
        <v>1</v>
      </c>
      <c r="F9" s="19" t="s">
        <v>13</v>
      </c>
      <c r="G9" s="36"/>
      <c r="H9" s="20"/>
      <c r="I9" s="21"/>
      <c r="J9" s="20"/>
      <c r="K9" s="19" t="s">
        <v>137</v>
      </c>
      <c r="L9" s="17"/>
      <c r="M9" s="1"/>
    </row>
    <row r="10" spans="1:13" ht="51.75" thickBot="1">
      <c r="A10" s="26">
        <v>8</v>
      </c>
      <c r="B10" s="37" t="s">
        <v>444</v>
      </c>
      <c r="C10" s="38" t="s">
        <v>445</v>
      </c>
      <c r="D10" s="35"/>
      <c r="E10" s="19">
        <v>5</v>
      </c>
      <c r="F10" s="21" t="s">
        <v>13</v>
      </c>
      <c r="G10" s="36"/>
      <c r="H10" s="20"/>
      <c r="I10" s="21"/>
      <c r="J10" s="20"/>
      <c r="K10" s="19" t="s">
        <v>234</v>
      </c>
      <c r="L10" s="17"/>
      <c r="M10" s="1"/>
    </row>
    <row r="11" spans="1:13" ht="51.75" thickBot="1">
      <c r="A11" s="26">
        <v>9</v>
      </c>
      <c r="B11" s="39" t="s">
        <v>444</v>
      </c>
      <c r="C11" s="39" t="s">
        <v>446</v>
      </c>
      <c r="D11" s="43"/>
      <c r="E11" s="43">
        <v>2</v>
      </c>
      <c r="F11" s="43" t="s">
        <v>13</v>
      </c>
      <c r="G11" s="44"/>
      <c r="H11" s="20"/>
      <c r="I11" s="41"/>
      <c r="J11" s="20"/>
      <c r="K11" s="43" t="s">
        <v>92</v>
      </c>
      <c r="L11" s="17"/>
      <c r="M11" s="1"/>
    </row>
    <row r="12" spans="1:13" ht="90" thickBot="1">
      <c r="A12" s="26">
        <v>10</v>
      </c>
      <c r="B12" s="95" t="s">
        <v>447</v>
      </c>
      <c r="C12" s="38" t="s">
        <v>472</v>
      </c>
      <c r="D12" s="38"/>
      <c r="E12" s="19">
        <v>5</v>
      </c>
      <c r="F12" s="21" t="s">
        <v>46</v>
      </c>
      <c r="G12" s="36"/>
      <c r="H12" s="20"/>
      <c r="I12" s="21"/>
      <c r="J12" s="20"/>
      <c r="K12" s="19" t="s">
        <v>22</v>
      </c>
      <c r="L12" s="17"/>
      <c r="M12" s="1"/>
    </row>
    <row r="13" spans="1:13" ht="16.5" thickBot="1">
      <c r="A13" s="22"/>
      <c r="B13" s="23"/>
      <c r="C13" s="80" t="s">
        <v>10</v>
      </c>
      <c r="D13" s="81"/>
      <c r="E13" s="79"/>
      <c r="F13" s="79"/>
      <c r="G13" s="88"/>
      <c r="H13" s="78"/>
      <c r="I13" s="79"/>
      <c r="J13" s="78"/>
      <c r="K13" s="22"/>
      <c r="L13" s="3"/>
      <c r="M13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zoomScale="90" zoomScaleNormal="90" workbookViewId="0">
      <pane ySplit="2" topLeftCell="A3" activePane="bottomLeft" state="frozen"/>
      <selection activeCell="M114" sqref="M114"/>
      <selection pane="bottomLeft" activeCell="G3" sqref="G3:J6"/>
    </sheetView>
  </sheetViews>
  <sheetFormatPr defaultRowHeight="14.25"/>
  <cols>
    <col min="1" max="1" width="4.625" style="9" customWidth="1"/>
    <col min="2" max="2" width="22.625" style="13" customWidth="1"/>
    <col min="3" max="3" width="25.625" style="13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14" t="s">
        <v>453</v>
      </c>
      <c r="B1" s="4"/>
      <c r="C1" s="149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7" t="s">
        <v>11</v>
      </c>
      <c r="E2" s="8" t="s">
        <v>2</v>
      </c>
      <c r="F2" s="8" t="s">
        <v>3</v>
      </c>
      <c r="G2" s="8" t="s">
        <v>8</v>
      </c>
      <c r="H2" s="8" t="s">
        <v>6</v>
      </c>
      <c r="I2" s="8" t="s">
        <v>4</v>
      </c>
      <c r="J2" s="8" t="s">
        <v>7</v>
      </c>
      <c r="K2" s="8" t="s">
        <v>9</v>
      </c>
    </row>
    <row r="3" spans="1:13" ht="51.75" thickBot="1">
      <c r="A3" s="26">
        <v>1</v>
      </c>
      <c r="B3" s="95" t="s">
        <v>449</v>
      </c>
      <c r="C3" s="104" t="s">
        <v>450</v>
      </c>
      <c r="D3" s="21"/>
      <c r="E3" s="19">
        <v>5</v>
      </c>
      <c r="F3" s="21" t="s">
        <v>451</v>
      </c>
      <c r="G3" s="36"/>
      <c r="H3" s="20"/>
      <c r="I3" s="21"/>
      <c r="J3" s="20"/>
      <c r="K3" s="19" t="s">
        <v>22</v>
      </c>
      <c r="L3" s="17"/>
      <c r="M3" s="1"/>
    </row>
    <row r="4" spans="1:13" ht="51.75" thickBot="1">
      <c r="A4" s="26">
        <v>2</v>
      </c>
      <c r="B4" s="95" t="s">
        <v>449</v>
      </c>
      <c r="C4" s="104" t="s">
        <v>452</v>
      </c>
      <c r="D4" s="21"/>
      <c r="E4" s="19">
        <v>1</v>
      </c>
      <c r="F4" s="21" t="s">
        <v>451</v>
      </c>
      <c r="G4" s="36"/>
      <c r="H4" s="20"/>
      <c r="I4" s="21"/>
      <c r="J4" s="20"/>
      <c r="K4" s="19" t="s">
        <v>22</v>
      </c>
      <c r="L4" s="17"/>
      <c r="M4" s="1"/>
    </row>
    <row r="5" spans="1:13" ht="16.5" thickBot="1">
      <c r="A5" s="22"/>
      <c r="B5" s="23"/>
      <c r="C5" s="150" t="s">
        <v>10</v>
      </c>
      <c r="D5" s="81"/>
      <c r="E5" s="79"/>
      <c r="F5" s="79"/>
      <c r="G5" s="88"/>
      <c r="H5" s="78"/>
      <c r="I5" s="79"/>
      <c r="J5" s="78"/>
      <c r="K5" s="22"/>
      <c r="L5" s="3"/>
      <c r="M5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="90" zoomScaleNormal="90" workbookViewId="0">
      <pane ySplit="2" topLeftCell="A6" activePane="bottomLeft" state="frozen"/>
      <selection activeCell="M114" sqref="M114"/>
      <selection pane="bottomLeft" activeCell="J8" sqref="G3:J8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14" t="s">
        <v>454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7" t="s">
        <v>11</v>
      </c>
      <c r="E2" s="8" t="s">
        <v>2</v>
      </c>
      <c r="F2" s="8" t="s">
        <v>3</v>
      </c>
      <c r="G2" s="8" t="s">
        <v>8</v>
      </c>
      <c r="H2" s="8" t="s">
        <v>19</v>
      </c>
      <c r="I2" s="8" t="s">
        <v>4</v>
      </c>
      <c r="J2" s="8" t="s">
        <v>20</v>
      </c>
      <c r="K2" s="8" t="s">
        <v>18</v>
      </c>
    </row>
    <row r="3" spans="1:13" ht="102.75" thickBot="1">
      <c r="A3" s="26">
        <v>1</v>
      </c>
      <c r="B3" s="95" t="s">
        <v>455</v>
      </c>
      <c r="C3" s="25" t="s">
        <v>456</v>
      </c>
      <c r="D3" s="35"/>
      <c r="E3" s="19">
        <v>20</v>
      </c>
      <c r="F3" s="19" t="s">
        <v>13</v>
      </c>
      <c r="G3" s="36"/>
      <c r="H3" s="20"/>
      <c r="I3" s="21"/>
      <c r="J3" s="20"/>
      <c r="K3" s="19" t="s">
        <v>95</v>
      </c>
      <c r="L3" s="17"/>
      <c r="M3" s="1"/>
    </row>
    <row r="4" spans="1:13" ht="115.5" thickBot="1">
      <c r="A4" s="26">
        <v>2</v>
      </c>
      <c r="B4" s="95" t="s">
        <v>457</v>
      </c>
      <c r="C4" s="25" t="s">
        <v>458</v>
      </c>
      <c r="D4" s="35"/>
      <c r="E4" s="19">
        <v>20</v>
      </c>
      <c r="F4" s="19" t="s">
        <v>13</v>
      </c>
      <c r="G4" s="36"/>
      <c r="H4" s="20"/>
      <c r="I4" s="21"/>
      <c r="J4" s="20"/>
      <c r="K4" s="19" t="s">
        <v>95</v>
      </c>
      <c r="L4" s="17"/>
      <c r="M4" s="1"/>
    </row>
    <row r="5" spans="1:13" ht="39" thickBot="1">
      <c r="A5" s="26">
        <v>3</v>
      </c>
      <c r="B5" s="37" t="s">
        <v>459</v>
      </c>
      <c r="C5" s="38" t="s">
        <v>460</v>
      </c>
      <c r="D5" s="35"/>
      <c r="E5" s="19">
        <v>1</v>
      </c>
      <c r="F5" s="19" t="s">
        <v>13</v>
      </c>
      <c r="G5" s="36"/>
      <c r="H5" s="20"/>
      <c r="I5" s="21"/>
      <c r="J5" s="20"/>
      <c r="K5" s="19" t="s">
        <v>95</v>
      </c>
      <c r="L5" s="17"/>
      <c r="M5" s="1"/>
    </row>
    <row r="6" spans="1:13" ht="54" customHeight="1" thickBot="1">
      <c r="A6" s="26">
        <v>4</v>
      </c>
      <c r="B6" s="37" t="s">
        <v>461</v>
      </c>
      <c r="C6" s="38" t="s">
        <v>462</v>
      </c>
      <c r="D6" s="35"/>
      <c r="E6" s="19">
        <v>8</v>
      </c>
      <c r="F6" s="19" t="s">
        <v>13</v>
      </c>
      <c r="G6" s="36"/>
      <c r="H6" s="20"/>
      <c r="I6" s="21"/>
      <c r="J6" s="20"/>
      <c r="K6" s="19" t="s">
        <v>95</v>
      </c>
      <c r="L6" s="17"/>
      <c r="M6" s="1"/>
    </row>
    <row r="7" spans="1:13" ht="39" thickBot="1">
      <c r="A7" s="26">
        <v>5</v>
      </c>
      <c r="B7" s="37" t="s">
        <v>461</v>
      </c>
      <c r="C7" s="141" t="s">
        <v>463</v>
      </c>
      <c r="D7" s="35"/>
      <c r="E7" s="19">
        <v>8</v>
      </c>
      <c r="F7" s="19" t="s">
        <v>13</v>
      </c>
      <c r="G7" s="36"/>
      <c r="H7" s="20"/>
      <c r="I7" s="21"/>
      <c r="J7" s="20"/>
      <c r="K7" s="19" t="s">
        <v>95</v>
      </c>
      <c r="L7" s="17"/>
      <c r="M7" s="1"/>
    </row>
    <row r="8" spans="1:13" ht="16.5" thickBot="1">
      <c r="A8" s="22"/>
      <c r="B8" s="23"/>
      <c r="C8" s="80" t="s">
        <v>10</v>
      </c>
      <c r="D8" s="81"/>
      <c r="E8" s="79"/>
      <c r="F8" s="79"/>
      <c r="G8" s="88"/>
      <c r="H8" s="78"/>
      <c r="I8" s="79"/>
      <c r="J8" s="78"/>
      <c r="K8" s="22"/>
      <c r="L8" s="3"/>
      <c r="M8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90" zoomScaleNormal="90" workbookViewId="0">
      <pane ySplit="2" topLeftCell="A10" activePane="bottomLeft" state="frozen"/>
      <selection activeCell="M114" sqref="M114"/>
      <selection pane="bottomLeft" activeCell="N9" sqref="N9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7"/>
  </cols>
  <sheetData>
    <row r="1" spans="1:12" s="74" customFormat="1" ht="16.5" thickBot="1">
      <c r="A1" s="14" t="s">
        <v>517</v>
      </c>
      <c r="B1" s="4"/>
      <c r="C1" s="15"/>
      <c r="D1" s="75" t="s">
        <v>518</v>
      </c>
      <c r="E1" s="5"/>
      <c r="F1" s="5"/>
      <c r="G1" s="5"/>
      <c r="H1" s="10"/>
      <c r="I1" s="6"/>
      <c r="J1" s="10"/>
      <c r="K1" s="5"/>
      <c r="L1" s="142"/>
    </row>
    <row r="2" spans="1:12" s="74" customFormat="1" ht="39" thickBot="1">
      <c r="A2" s="71" t="s">
        <v>5</v>
      </c>
      <c r="B2" s="71" t="s">
        <v>0</v>
      </c>
      <c r="C2" s="71" t="s">
        <v>1</v>
      </c>
      <c r="D2" s="72" t="s">
        <v>11</v>
      </c>
      <c r="E2" s="71" t="s">
        <v>2</v>
      </c>
      <c r="F2" s="71" t="s">
        <v>3</v>
      </c>
      <c r="G2" s="71" t="s">
        <v>8</v>
      </c>
      <c r="H2" s="71" t="s">
        <v>19</v>
      </c>
      <c r="I2" s="71" t="s">
        <v>4</v>
      </c>
      <c r="J2" s="71" t="s">
        <v>20</v>
      </c>
      <c r="K2" s="71" t="s">
        <v>18</v>
      </c>
      <c r="L2" s="142"/>
    </row>
    <row r="3" spans="1:12" s="74" customFormat="1" ht="128.25" thickBot="1">
      <c r="A3" s="26">
        <v>1</v>
      </c>
      <c r="B3" s="95" t="s">
        <v>513</v>
      </c>
      <c r="C3" s="104" t="s">
        <v>512</v>
      </c>
      <c r="D3" s="21"/>
      <c r="E3" s="19">
        <v>1</v>
      </c>
      <c r="F3" s="19" t="s">
        <v>46</v>
      </c>
      <c r="G3" s="36"/>
      <c r="H3" s="20"/>
      <c r="I3" s="21"/>
      <c r="J3" s="107"/>
      <c r="K3" s="19" t="s">
        <v>22</v>
      </c>
      <c r="L3" s="143"/>
    </row>
    <row r="4" spans="1:12" s="74" customFormat="1" ht="141" thickBot="1">
      <c r="A4" s="26">
        <v>2</v>
      </c>
      <c r="B4" s="37" t="s">
        <v>562</v>
      </c>
      <c r="C4" s="119" t="s">
        <v>563</v>
      </c>
      <c r="D4" s="35"/>
      <c r="E4" s="21">
        <v>3</v>
      </c>
      <c r="F4" s="19" t="s">
        <v>13</v>
      </c>
      <c r="G4" s="60"/>
      <c r="H4" s="20"/>
      <c r="I4" s="21"/>
      <c r="J4" s="107"/>
      <c r="K4" s="19" t="s">
        <v>564</v>
      </c>
      <c r="L4" s="143"/>
    </row>
    <row r="5" spans="1:12" s="74" customFormat="1" ht="141" thickBot="1">
      <c r="A5" s="26">
        <v>3</v>
      </c>
      <c r="B5" s="95" t="s">
        <v>507</v>
      </c>
      <c r="C5" s="25" t="s">
        <v>514</v>
      </c>
      <c r="D5" s="35"/>
      <c r="E5" s="19">
        <v>2</v>
      </c>
      <c r="F5" s="19" t="s">
        <v>13</v>
      </c>
      <c r="G5" s="36"/>
      <c r="H5" s="20"/>
      <c r="I5" s="21"/>
      <c r="J5" s="20"/>
      <c r="K5" s="19" t="s">
        <v>95</v>
      </c>
      <c r="L5" s="143"/>
    </row>
    <row r="6" spans="1:12" s="74" customFormat="1" ht="128.25" thickBot="1">
      <c r="A6" s="26">
        <v>4</v>
      </c>
      <c r="B6" s="37" t="s">
        <v>515</v>
      </c>
      <c r="C6" s="39" t="s">
        <v>516</v>
      </c>
      <c r="D6" s="35"/>
      <c r="E6" s="19">
        <v>1</v>
      </c>
      <c r="F6" s="19" t="s">
        <v>13</v>
      </c>
      <c r="G6" s="36"/>
      <c r="H6" s="107"/>
      <c r="I6" s="21"/>
      <c r="J6" s="107"/>
      <c r="K6" s="19" t="s">
        <v>96</v>
      </c>
      <c r="L6" s="143"/>
    </row>
    <row r="7" spans="1:12" s="74" customFormat="1" ht="306.75" thickBot="1">
      <c r="A7" s="26">
        <v>5</v>
      </c>
      <c r="B7" s="37" t="s">
        <v>508</v>
      </c>
      <c r="C7" s="38" t="s">
        <v>536</v>
      </c>
      <c r="D7" s="35"/>
      <c r="E7" s="19">
        <v>1</v>
      </c>
      <c r="F7" s="19" t="s">
        <v>13</v>
      </c>
      <c r="G7" s="36"/>
      <c r="H7" s="20"/>
      <c r="I7" s="21"/>
      <c r="J7" s="20"/>
      <c r="K7" s="19" t="s">
        <v>95</v>
      </c>
      <c r="L7" s="143"/>
    </row>
    <row r="8" spans="1:12" s="74" customFormat="1" ht="166.5" thickBot="1">
      <c r="A8" s="26">
        <v>6</v>
      </c>
      <c r="B8" s="37" t="s">
        <v>588</v>
      </c>
      <c r="C8" s="111" t="s">
        <v>614</v>
      </c>
      <c r="D8" s="35"/>
      <c r="E8" s="21">
        <v>1</v>
      </c>
      <c r="F8" s="21" t="s">
        <v>46</v>
      </c>
      <c r="G8" s="60"/>
      <c r="H8" s="20"/>
      <c r="I8" s="21"/>
      <c r="J8" s="20"/>
      <c r="K8" s="19" t="s">
        <v>137</v>
      </c>
      <c r="L8" s="144" t="s">
        <v>545</v>
      </c>
    </row>
    <row r="9" spans="1:12" s="74" customFormat="1" ht="268.5" thickBot="1">
      <c r="A9" s="26">
        <v>7</v>
      </c>
      <c r="B9" s="95" t="s">
        <v>509</v>
      </c>
      <c r="C9" s="25" t="s">
        <v>510</v>
      </c>
      <c r="D9" s="35"/>
      <c r="E9" s="19">
        <v>2</v>
      </c>
      <c r="F9" s="19" t="s">
        <v>13</v>
      </c>
      <c r="G9" s="36"/>
      <c r="H9" s="20"/>
      <c r="I9" s="21"/>
      <c r="J9" s="20"/>
      <c r="K9" s="19" t="s">
        <v>95</v>
      </c>
      <c r="L9" s="143"/>
    </row>
    <row r="10" spans="1:12" ht="179.25" thickBot="1">
      <c r="A10" s="26">
        <v>8</v>
      </c>
      <c r="B10" s="95" t="s">
        <v>511</v>
      </c>
      <c r="C10" s="25" t="s">
        <v>544</v>
      </c>
      <c r="D10" s="35"/>
      <c r="E10" s="19">
        <v>1</v>
      </c>
      <c r="F10" s="19" t="s">
        <v>13</v>
      </c>
      <c r="G10" s="36"/>
      <c r="H10" s="20"/>
      <c r="I10" s="21"/>
      <c r="J10" s="20"/>
      <c r="K10" s="19" t="s">
        <v>95</v>
      </c>
      <c r="L10" s="145"/>
    </row>
    <row r="11" spans="1:12" ht="16.5" thickBot="1">
      <c r="A11" s="79"/>
      <c r="B11" s="91"/>
      <c r="C11" s="80" t="s">
        <v>10</v>
      </c>
      <c r="D11" s="81"/>
      <c r="E11" s="79"/>
      <c r="F11" s="79"/>
      <c r="G11" s="88"/>
      <c r="H11" s="78">
        <f>SUM(H3:H10)</f>
        <v>0</v>
      </c>
      <c r="I11" s="79"/>
      <c r="J11" s="78">
        <f>SUM(J3:J10)</f>
        <v>0</v>
      </c>
      <c r="K11" s="73"/>
      <c r="L11" s="145"/>
    </row>
    <row r="12" spans="1:12">
      <c r="H12" s="151"/>
      <c r="J12" s="151"/>
    </row>
    <row r="13" spans="1:12" ht="39.950000000000003" customHeight="1">
      <c r="A13" s="179" t="s">
        <v>615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</row>
    <row r="14" spans="1:12" s="9" customFormat="1">
      <c r="B14" s="13"/>
      <c r="C14" s="7"/>
      <c r="D14" s="12"/>
      <c r="H14" s="11"/>
      <c r="J14" s="11"/>
      <c r="L14" s="7"/>
    </row>
  </sheetData>
  <sortState ref="A3:K16">
    <sortCondition ref="B3"/>
  </sortState>
  <mergeCells count="1">
    <mergeCell ref="A13:K13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workbookViewId="0">
      <pane ySplit="2" topLeftCell="A7" activePane="bottomLeft" state="frozen"/>
      <selection activeCell="M114" sqref="M114"/>
      <selection pane="bottomLeft" activeCell="G3" sqref="G3:J14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12" customWidth="1"/>
    <col min="12" max="12" width="9" style="2"/>
  </cols>
  <sheetData>
    <row r="1" spans="1:13" ht="16.5" thickBot="1">
      <c r="A1" s="28" t="s">
        <v>126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7" t="s">
        <v>11</v>
      </c>
      <c r="E2" s="8" t="s">
        <v>2</v>
      </c>
      <c r="F2" s="8" t="s">
        <v>3</v>
      </c>
      <c r="G2" s="8" t="s">
        <v>8</v>
      </c>
      <c r="H2" s="8" t="s">
        <v>6</v>
      </c>
      <c r="I2" s="8" t="s">
        <v>4</v>
      </c>
      <c r="J2" s="8" t="s">
        <v>7</v>
      </c>
      <c r="K2" s="8" t="s">
        <v>9</v>
      </c>
    </row>
    <row r="3" spans="1:13" ht="95.1" customHeight="1" thickBot="1">
      <c r="A3" s="26">
        <v>1</v>
      </c>
      <c r="B3" s="95" t="s">
        <v>112</v>
      </c>
      <c r="C3" s="25" t="s">
        <v>113</v>
      </c>
      <c r="D3" s="99"/>
      <c r="E3" s="100">
        <v>4</v>
      </c>
      <c r="F3" s="100" t="s">
        <v>13</v>
      </c>
      <c r="G3" s="101"/>
      <c r="H3" s="20"/>
      <c r="I3" s="21"/>
      <c r="J3" s="20"/>
      <c r="K3" s="43" t="s">
        <v>21</v>
      </c>
      <c r="L3" s="17"/>
      <c r="M3" s="1"/>
    </row>
    <row r="4" spans="1:13" ht="84.95" customHeight="1" thickBot="1">
      <c r="A4" s="26">
        <v>2</v>
      </c>
      <c r="B4" s="95" t="s">
        <v>112</v>
      </c>
      <c r="C4" s="25" t="s">
        <v>114</v>
      </c>
      <c r="D4" s="99"/>
      <c r="E4" s="100">
        <v>4</v>
      </c>
      <c r="F4" s="100" t="s">
        <v>13</v>
      </c>
      <c r="G4" s="101"/>
      <c r="H4" s="20"/>
      <c r="I4" s="21"/>
      <c r="J4" s="20"/>
      <c r="K4" s="43" t="s">
        <v>21</v>
      </c>
      <c r="L4" s="17"/>
      <c r="M4" s="1"/>
    </row>
    <row r="5" spans="1:13" ht="90" thickBot="1">
      <c r="A5" s="26">
        <v>3</v>
      </c>
      <c r="B5" s="95" t="s">
        <v>112</v>
      </c>
      <c r="C5" s="25" t="s">
        <v>628</v>
      </c>
      <c r="D5" s="99"/>
      <c r="E5" s="100">
        <v>3</v>
      </c>
      <c r="F5" s="100" t="s">
        <v>115</v>
      </c>
      <c r="G5" s="101"/>
      <c r="H5" s="20"/>
      <c r="I5" s="21"/>
      <c r="J5" s="20"/>
      <c r="K5" s="43" t="s">
        <v>21</v>
      </c>
      <c r="L5" s="17"/>
      <c r="M5" s="1"/>
    </row>
    <row r="6" spans="1:13" ht="140.1" customHeight="1" thickBot="1">
      <c r="A6" s="26">
        <v>4</v>
      </c>
      <c r="B6" s="95" t="s">
        <v>116</v>
      </c>
      <c r="C6" s="25" t="s">
        <v>117</v>
      </c>
      <c r="D6" s="99"/>
      <c r="E6" s="100">
        <v>4</v>
      </c>
      <c r="F6" s="100" t="s">
        <v>118</v>
      </c>
      <c r="G6" s="109"/>
      <c r="H6" s="20"/>
      <c r="I6" s="21"/>
      <c r="J6" s="20"/>
      <c r="K6" s="19" t="s">
        <v>96</v>
      </c>
      <c r="L6" s="17"/>
      <c r="M6" s="1"/>
    </row>
    <row r="7" spans="1:13" ht="144.94999999999999" customHeight="1" thickBot="1">
      <c r="A7" s="26">
        <v>5</v>
      </c>
      <c r="B7" s="95" t="s">
        <v>116</v>
      </c>
      <c r="C7" s="25" t="s">
        <v>119</v>
      </c>
      <c r="D7" s="99"/>
      <c r="E7" s="100">
        <v>10</v>
      </c>
      <c r="F7" s="100" t="s">
        <v>118</v>
      </c>
      <c r="G7" s="109"/>
      <c r="H7" s="20"/>
      <c r="I7" s="21"/>
      <c r="J7" s="20"/>
      <c r="K7" s="19" t="s">
        <v>96</v>
      </c>
      <c r="L7" s="17"/>
      <c r="M7" s="1"/>
    </row>
    <row r="8" spans="1:13" ht="141" thickBot="1">
      <c r="A8" s="26">
        <v>6</v>
      </c>
      <c r="B8" s="95" t="s">
        <v>120</v>
      </c>
      <c r="C8" s="25" t="s">
        <v>121</v>
      </c>
      <c r="D8" s="99"/>
      <c r="E8" s="100">
        <v>8</v>
      </c>
      <c r="F8" s="100" t="s">
        <v>118</v>
      </c>
      <c r="G8" s="109"/>
      <c r="H8" s="20"/>
      <c r="I8" s="21"/>
      <c r="J8" s="20"/>
      <c r="K8" s="19" t="s">
        <v>96</v>
      </c>
      <c r="L8" s="17"/>
      <c r="M8" s="1"/>
    </row>
    <row r="9" spans="1:13" ht="60" customHeight="1" thickBot="1">
      <c r="A9" s="26">
        <v>7</v>
      </c>
      <c r="B9" s="95" t="s">
        <v>122</v>
      </c>
      <c r="C9" s="25" t="s">
        <v>123</v>
      </c>
      <c r="D9" s="99"/>
      <c r="E9" s="100">
        <v>1</v>
      </c>
      <c r="F9" s="100" t="s">
        <v>124</v>
      </c>
      <c r="G9" s="101"/>
      <c r="H9" s="20"/>
      <c r="I9" s="21"/>
      <c r="J9" s="20"/>
      <c r="K9" s="19" t="s">
        <v>93</v>
      </c>
      <c r="L9" s="17"/>
      <c r="M9" s="1"/>
    </row>
    <row r="10" spans="1:13" s="7" customFormat="1" ht="95.1" customHeight="1" thickBot="1">
      <c r="A10" s="26">
        <v>8</v>
      </c>
      <c r="B10" s="95" t="s">
        <v>125</v>
      </c>
      <c r="C10" s="25" t="s">
        <v>627</v>
      </c>
      <c r="D10" s="99"/>
      <c r="E10" s="100">
        <v>1</v>
      </c>
      <c r="F10" s="100" t="s">
        <v>115</v>
      </c>
      <c r="G10" s="101"/>
      <c r="H10" s="20"/>
      <c r="I10" s="21"/>
      <c r="J10" s="20"/>
      <c r="K10" s="19" t="s">
        <v>93</v>
      </c>
      <c r="L10" s="166"/>
      <c r="M10" s="145"/>
    </row>
    <row r="11" spans="1:13" s="7" customFormat="1" ht="45" customHeight="1" thickBot="1">
      <c r="A11" s="26">
        <v>9</v>
      </c>
      <c r="B11" s="95" t="s">
        <v>585</v>
      </c>
      <c r="C11" s="25" t="s">
        <v>586</v>
      </c>
      <c r="D11" s="99"/>
      <c r="E11" s="100">
        <v>1</v>
      </c>
      <c r="F11" s="100" t="s">
        <v>13</v>
      </c>
      <c r="G11" s="101"/>
      <c r="H11" s="20"/>
      <c r="I11" s="21"/>
      <c r="J11" s="20"/>
      <c r="K11" s="165" t="s">
        <v>22</v>
      </c>
      <c r="L11" s="166"/>
      <c r="M11" s="145"/>
    </row>
    <row r="12" spans="1:13" ht="16.5" thickBot="1">
      <c r="A12" s="22"/>
      <c r="B12" s="23"/>
      <c r="C12" s="80" t="s">
        <v>10</v>
      </c>
      <c r="D12" s="81"/>
      <c r="E12" s="82"/>
      <c r="F12" s="82"/>
      <c r="G12" s="83"/>
      <c r="H12" s="84"/>
      <c r="I12" s="82"/>
      <c r="J12" s="84"/>
      <c r="K12" s="30"/>
      <c r="L12" s="3"/>
      <c r="M12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zoomScale="90" zoomScaleNormal="90" workbookViewId="0">
      <pane ySplit="2" topLeftCell="A31" activePane="bottomLeft" state="frozen"/>
      <selection activeCell="M114" sqref="M114"/>
      <selection pane="bottomLeft" activeCell="D31" sqref="D31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4" width="9" style="7"/>
  </cols>
  <sheetData>
    <row r="1" spans="1:17" ht="16.5" thickBot="1">
      <c r="A1" s="28" t="s">
        <v>210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7" ht="39" thickBot="1">
      <c r="A2" s="8" t="s">
        <v>5</v>
      </c>
      <c r="B2" s="8" t="s">
        <v>0</v>
      </c>
      <c r="C2" s="8" t="s">
        <v>1</v>
      </c>
      <c r="D2" s="27" t="s">
        <v>11</v>
      </c>
      <c r="E2" s="8" t="s">
        <v>2</v>
      </c>
      <c r="F2" s="8" t="s">
        <v>3</v>
      </c>
      <c r="G2" s="8" t="s">
        <v>8</v>
      </c>
      <c r="H2" s="8" t="s">
        <v>19</v>
      </c>
      <c r="I2" s="8" t="s">
        <v>4</v>
      </c>
      <c r="J2" s="8" t="s">
        <v>20</v>
      </c>
      <c r="K2" s="8" t="s">
        <v>18</v>
      </c>
    </row>
    <row r="3" spans="1:17" ht="90" thickBot="1">
      <c r="A3" s="26">
        <v>1</v>
      </c>
      <c r="B3" s="45" t="s">
        <v>205</v>
      </c>
      <c r="C3" s="46" t="s">
        <v>127</v>
      </c>
      <c r="D3" s="47"/>
      <c r="E3" s="48">
        <v>1</v>
      </c>
      <c r="F3" s="49" t="s">
        <v>13</v>
      </c>
      <c r="G3" s="50"/>
      <c r="H3" s="20"/>
      <c r="I3" s="41"/>
      <c r="J3" s="20"/>
      <c r="K3" s="43" t="s">
        <v>92</v>
      </c>
      <c r="L3" s="145"/>
    </row>
    <row r="4" spans="1:17" ht="90" thickBot="1">
      <c r="A4" s="26">
        <v>2</v>
      </c>
      <c r="B4" s="45" t="s">
        <v>206</v>
      </c>
      <c r="C4" s="46" t="s">
        <v>128</v>
      </c>
      <c r="D4" s="47"/>
      <c r="E4" s="48">
        <v>2</v>
      </c>
      <c r="F4" s="49" t="s">
        <v>13</v>
      </c>
      <c r="G4" s="50"/>
      <c r="H4" s="20"/>
      <c r="I4" s="41"/>
      <c r="J4" s="20"/>
      <c r="K4" s="43" t="s">
        <v>92</v>
      </c>
      <c r="L4" s="145"/>
      <c r="Q4" s="76"/>
    </row>
    <row r="5" spans="1:17" ht="90" thickBot="1">
      <c r="A5" s="26">
        <v>3</v>
      </c>
      <c r="B5" s="45" t="s">
        <v>207</v>
      </c>
      <c r="C5" s="46" t="s">
        <v>129</v>
      </c>
      <c r="D5" s="47"/>
      <c r="E5" s="48">
        <v>1</v>
      </c>
      <c r="F5" s="49" t="s">
        <v>13</v>
      </c>
      <c r="G5" s="50"/>
      <c r="H5" s="20"/>
      <c r="I5" s="41"/>
      <c r="J5" s="20"/>
      <c r="K5" s="43" t="s">
        <v>92</v>
      </c>
      <c r="L5" s="145"/>
    </row>
    <row r="6" spans="1:17" ht="35.1" customHeight="1" thickBot="1">
      <c r="A6" s="26">
        <v>4</v>
      </c>
      <c r="B6" s="45" t="s">
        <v>208</v>
      </c>
      <c r="C6" s="39" t="s">
        <v>130</v>
      </c>
      <c r="D6" s="47"/>
      <c r="E6" s="43">
        <v>1</v>
      </c>
      <c r="F6" s="43" t="s">
        <v>13</v>
      </c>
      <c r="G6" s="44"/>
      <c r="H6" s="20"/>
      <c r="I6" s="41"/>
      <c r="J6" s="20"/>
      <c r="K6" s="43" t="s">
        <v>92</v>
      </c>
      <c r="L6" s="145"/>
    </row>
    <row r="7" spans="1:17" ht="115.5" thickBot="1">
      <c r="A7" s="26">
        <v>5</v>
      </c>
      <c r="B7" s="45" t="s">
        <v>131</v>
      </c>
      <c r="C7" s="46" t="s">
        <v>132</v>
      </c>
      <c r="D7" s="47"/>
      <c r="E7" s="48">
        <v>80</v>
      </c>
      <c r="F7" s="48" t="s">
        <v>376</v>
      </c>
      <c r="G7" s="50"/>
      <c r="H7" s="20"/>
      <c r="I7" s="41"/>
      <c r="J7" s="20"/>
      <c r="K7" s="43" t="s">
        <v>92</v>
      </c>
      <c r="L7" s="145"/>
    </row>
    <row r="8" spans="1:17" ht="64.5" thickBot="1">
      <c r="A8" s="26">
        <v>6</v>
      </c>
      <c r="B8" s="110" t="s">
        <v>131</v>
      </c>
      <c r="C8" s="51" t="s">
        <v>133</v>
      </c>
      <c r="D8" s="52"/>
      <c r="E8" s="53">
        <v>40</v>
      </c>
      <c r="F8" s="53" t="s">
        <v>492</v>
      </c>
      <c r="G8" s="54"/>
      <c r="H8" s="55"/>
      <c r="I8" s="56"/>
      <c r="J8" s="55"/>
      <c r="K8" s="57" t="s">
        <v>92</v>
      </c>
      <c r="L8" s="145"/>
    </row>
    <row r="9" spans="1:17" ht="102.75" thickBot="1">
      <c r="A9" s="26">
        <v>7</v>
      </c>
      <c r="B9" s="45" t="s">
        <v>134</v>
      </c>
      <c r="C9" s="46" t="s">
        <v>135</v>
      </c>
      <c r="D9" s="47"/>
      <c r="E9" s="48">
        <v>12</v>
      </c>
      <c r="F9" s="48" t="s">
        <v>376</v>
      </c>
      <c r="G9" s="50"/>
      <c r="H9" s="20"/>
      <c r="I9" s="41"/>
      <c r="J9" s="20"/>
      <c r="K9" s="43" t="s">
        <v>92</v>
      </c>
      <c r="L9" s="145"/>
    </row>
    <row r="10" spans="1:17" ht="80.25" thickBot="1">
      <c r="A10" s="26">
        <v>8</v>
      </c>
      <c r="B10" s="45" t="s">
        <v>136</v>
      </c>
      <c r="C10" s="46" t="s">
        <v>547</v>
      </c>
      <c r="D10" s="47"/>
      <c r="E10" s="48">
        <v>12</v>
      </c>
      <c r="F10" s="48" t="s">
        <v>376</v>
      </c>
      <c r="G10" s="50"/>
      <c r="H10" s="20"/>
      <c r="I10" s="41"/>
      <c r="J10" s="20"/>
      <c r="K10" s="43" t="s">
        <v>92</v>
      </c>
      <c r="L10" s="145"/>
    </row>
    <row r="11" spans="1:17" ht="115.5" thickBot="1">
      <c r="A11" s="26">
        <v>9</v>
      </c>
      <c r="B11" s="37" t="s">
        <v>591</v>
      </c>
      <c r="C11" s="111" t="s">
        <v>209</v>
      </c>
      <c r="D11" s="35"/>
      <c r="E11" s="21">
        <v>5</v>
      </c>
      <c r="F11" s="19" t="s">
        <v>491</v>
      </c>
      <c r="G11" s="36"/>
      <c r="H11" s="20"/>
      <c r="I11" s="21"/>
      <c r="J11" s="20"/>
      <c r="K11" s="19" t="s">
        <v>137</v>
      </c>
      <c r="L11" s="145"/>
    </row>
    <row r="12" spans="1:17" ht="77.25" thickBot="1">
      <c r="A12" s="26">
        <v>10</v>
      </c>
      <c r="B12" s="45" t="s">
        <v>589</v>
      </c>
      <c r="C12" s="46" t="s">
        <v>138</v>
      </c>
      <c r="D12" s="47"/>
      <c r="E12" s="48">
        <v>4</v>
      </c>
      <c r="F12" s="49" t="s">
        <v>13</v>
      </c>
      <c r="G12" s="50"/>
      <c r="H12" s="20"/>
      <c r="I12" s="41"/>
      <c r="J12" s="20"/>
      <c r="K12" s="43" t="s">
        <v>92</v>
      </c>
      <c r="L12" s="145"/>
    </row>
    <row r="13" spans="1:17" ht="64.5" thickBot="1">
      <c r="A13" s="26">
        <v>11</v>
      </c>
      <c r="B13" s="45" t="s">
        <v>139</v>
      </c>
      <c r="C13" s="46" t="s">
        <v>140</v>
      </c>
      <c r="D13" s="47"/>
      <c r="E13" s="48">
        <v>2</v>
      </c>
      <c r="F13" s="48" t="s">
        <v>561</v>
      </c>
      <c r="G13" s="50"/>
      <c r="H13" s="20"/>
      <c r="I13" s="41"/>
      <c r="J13" s="20"/>
      <c r="K13" s="43" t="s">
        <v>92</v>
      </c>
      <c r="L13" s="145"/>
    </row>
    <row r="14" spans="1:17" ht="51.75" thickBot="1">
      <c r="A14" s="26">
        <v>12</v>
      </c>
      <c r="B14" s="45" t="s">
        <v>139</v>
      </c>
      <c r="C14" s="46" t="s">
        <v>141</v>
      </c>
      <c r="D14" s="47"/>
      <c r="E14" s="48">
        <v>2</v>
      </c>
      <c r="F14" s="48" t="s">
        <v>561</v>
      </c>
      <c r="G14" s="50"/>
      <c r="H14" s="20"/>
      <c r="I14" s="41"/>
      <c r="J14" s="20"/>
      <c r="K14" s="43" t="s">
        <v>92</v>
      </c>
      <c r="L14" s="145"/>
    </row>
    <row r="15" spans="1:17" ht="64.5" thickBot="1">
      <c r="A15" s="26">
        <v>13</v>
      </c>
      <c r="B15" s="45" t="s">
        <v>560</v>
      </c>
      <c r="C15" s="46" t="s">
        <v>142</v>
      </c>
      <c r="D15" s="47"/>
      <c r="E15" s="48">
        <v>1</v>
      </c>
      <c r="F15" s="49" t="s">
        <v>13</v>
      </c>
      <c r="G15" s="50"/>
      <c r="H15" s="20"/>
      <c r="I15" s="41"/>
      <c r="J15" s="20"/>
      <c r="K15" s="43" t="s">
        <v>92</v>
      </c>
      <c r="L15" s="145"/>
    </row>
    <row r="16" spans="1:17" ht="66" thickBot="1">
      <c r="A16" s="26">
        <v>14</v>
      </c>
      <c r="B16" s="45" t="s">
        <v>143</v>
      </c>
      <c r="C16" s="46" t="s">
        <v>548</v>
      </c>
      <c r="D16" s="47"/>
      <c r="E16" s="48">
        <v>60</v>
      </c>
      <c r="F16" s="48" t="s">
        <v>490</v>
      </c>
      <c r="G16" s="50"/>
      <c r="H16" s="20"/>
      <c r="I16" s="41"/>
      <c r="J16" s="20"/>
      <c r="K16" s="43" t="s">
        <v>92</v>
      </c>
      <c r="L16" s="145"/>
    </row>
    <row r="17" spans="1:12" ht="51.75" thickBot="1">
      <c r="A17" s="26">
        <v>15</v>
      </c>
      <c r="B17" s="45" t="s">
        <v>144</v>
      </c>
      <c r="C17" s="39" t="s">
        <v>145</v>
      </c>
      <c r="D17" s="47"/>
      <c r="E17" s="43">
        <v>2</v>
      </c>
      <c r="F17" s="43" t="s">
        <v>146</v>
      </c>
      <c r="G17" s="44"/>
      <c r="H17" s="20"/>
      <c r="I17" s="41"/>
      <c r="J17" s="20"/>
      <c r="K17" s="43" t="s">
        <v>92</v>
      </c>
      <c r="L17" s="145"/>
    </row>
    <row r="18" spans="1:12" ht="39" thickBot="1">
      <c r="A18" s="26">
        <v>16</v>
      </c>
      <c r="B18" s="45" t="s">
        <v>147</v>
      </c>
      <c r="C18" s="58" t="s">
        <v>148</v>
      </c>
      <c r="D18" s="47"/>
      <c r="E18" s="49">
        <v>4</v>
      </c>
      <c r="F18" s="49" t="s">
        <v>13</v>
      </c>
      <c r="G18" s="50"/>
      <c r="H18" s="20"/>
      <c r="I18" s="41"/>
      <c r="J18" s="20"/>
      <c r="K18" s="43" t="s">
        <v>92</v>
      </c>
      <c r="L18" s="145"/>
    </row>
    <row r="19" spans="1:12" ht="35.1" customHeight="1" thickBot="1">
      <c r="A19" s="26">
        <v>17</v>
      </c>
      <c r="B19" s="45" t="s">
        <v>149</v>
      </c>
      <c r="C19" s="46" t="s">
        <v>150</v>
      </c>
      <c r="D19" s="47"/>
      <c r="E19" s="48">
        <v>3</v>
      </c>
      <c r="F19" s="49" t="s">
        <v>151</v>
      </c>
      <c r="G19" s="50"/>
      <c r="H19" s="20"/>
      <c r="I19" s="41"/>
      <c r="J19" s="20"/>
      <c r="K19" s="43" t="s">
        <v>92</v>
      </c>
      <c r="L19" s="145"/>
    </row>
    <row r="20" spans="1:12" ht="64.5" thickBot="1">
      <c r="A20" s="26">
        <v>18</v>
      </c>
      <c r="B20" s="45" t="s">
        <v>152</v>
      </c>
      <c r="C20" s="46" t="s">
        <v>153</v>
      </c>
      <c r="D20" s="47"/>
      <c r="E20" s="48">
        <v>1</v>
      </c>
      <c r="F20" s="49" t="s">
        <v>13</v>
      </c>
      <c r="G20" s="50"/>
      <c r="H20" s="20"/>
      <c r="I20" s="41"/>
      <c r="J20" s="20"/>
      <c r="K20" s="43" t="s">
        <v>92</v>
      </c>
      <c r="L20" s="145"/>
    </row>
    <row r="21" spans="1:12" ht="64.5" thickBot="1">
      <c r="A21" s="26">
        <v>19</v>
      </c>
      <c r="B21" s="45" t="s">
        <v>154</v>
      </c>
      <c r="C21" s="46" t="s">
        <v>155</v>
      </c>
      <c r="D21" s="47"/>
      <c r="E21" s="48">
        <v>1</v>
      </c>
      <c r="F21" s="49" t="s">
        <v>13</v>
      </c>
      <c r="G21" s="50"/>
      <c r="H21" s="20"/>
      <c r="I21" s="41"/>
      <c r="J21" s="20"/>
      <c r="K21" s="43" t="s">
        <v>92</v>
      </c>
      <c r="L21" s="145"/>
    </row>
    <row r="22" spans="1:12" ht="39" thickBot="1">
      <c r="A22" s="26">
        <v>20</v>
      </c>
      <c r="B22" s="45" t="s">
        <v>558</v>
      </c>
      <c r="C22" s="46" t="s">
        <v>156</v>
      </c>
      <c r="D22" s="47"/>
      <c r="E22" s="48">
        <v>2</v>
      </c>
      <c r="F22" s="49" t="s">
        <v>13</v>
      </c>
      <c r="G22" s="50"/>
      <c r="H22" s="20"/>
      <c r="I22" s="41"/>
      <c r="J22" s="20"/>
      <c r="K22" s="43" t="s">
        <v>92</v>
      </c>
      <c r="L22" s="145"/>
    </row>
    <row r="23" spans="1:12" ht="39" thickBot="1">
      <c r="A23" s="26">
        <v>21</v>
      </c>
      <c r="B23" s="45" t="s">
        <v>557</v>
      </c>
      <c r="C23" s="46" t="s">
        <v>157</v>
      </c>
      <c r="D23" s="47"/>
      <c r="E23" s="48">
        <v>2</v>
      </c>
      <c r="F23" s="49" t="s">
        <v>13</v>
      </c>
      <c r="G23" s="50"/>
      <c r="H23" s="20"/>
      <c r="I23" s="41"/>
      <c r="J23" s="20"/>
      <c r="K23" s="43" t="s">
        <v>92</v>
      </c>
      <c r="L23" s="145"/>
    </row>
    <row r="24" spans="1:12" ht="39" thickBot="1">
      <c r="A24" s="26">
        <v>22</v>
      </c>
      <c r="B24" s="45" t="s">
        <v>559</v>
      </c>
      <c r="C24" s="46" t="s">
        <v>158</v>
      </c>
      <c r="D24" s="47"/>
      <c r="E24" s="48">
        <v>2</v>
      </c>
      <c r="F24" s="49" t="s">
        <v>13</v>
      </c>
      <c r="G24" s="50"/>
      <c r="H24" s="20"/>
      <c r="I24" s="41"/>
      <c r="J24" s="20"/>
      <c r="K24" s="43" t="s">
        <v>92</v>
      </c>
      <c r="L24" s="145"/>
    </row>
    <row r="25" spans="1:12" ht="77.25" thickBot="1">
      <c r="A25" s="26">
        <v>23</v>
      </c>
      <c r="B25" s="45" t="s">
        <v>159</v>
      </c>
      <c r="C25" s="46" t="s">
        <v>160</v>
      </c>
      <c r="D25" s="47"/>
      <c r="E25" s="48">
        <v>2</v>
      </c>
      <c r="F25" s="49" t="s">
        <v>69</v>
      </c>
      <c r="G25" s="50"/>
      <c r="H25" s="20"/>
      <c r="I25" s="41"/>
      <c r="J25" s="20"/>
      <c r="K25" s="43" t="s">
        <v>92</v>
      </c>
      <c r="L25" s="145"/>
    </row>
    <row r="26" spans="1:12" ht="77.25" thickBot="1">
      <c r="A26" s="26">
        <v>24</v>
      </c>
      <c r="B26" s="45" t="s">
        <v>159</v>
      </c>
      <c r="C26" s="46" t="s">
        <v>161</v>
      </c>
      <c r="D26" s="47"/>
      <c r="E26" s="48">
        <v>1</v>
      </c>
      <c r="F26" s="49" t="s">
        <v>69</v>
      </c>
      <c r="G26" s="50"/>
      <c r="H26" s="20"/>
      <c r="I26" s="41"/>
      <c r="J26" s="20"/>
      <c r="K26" s="43" t="s">
        <v>92</v>
      </c>
      <c r="L26" s="145"/>
    </row>
    <row r="27" spans="1:12" ht="40.5" thickBot="1">
      <c r="A27" s="26">
        <v>25</v>
      </c>
      <c r="B27" s="45" t="s">
        <v>162</v>
      </c>
      <c r="C27" s="46" t="s">
        <v>549</v>
      </c>
      <c r="D27" s="47"/>
      <c r="E27" s="48">
        <v>6</v>
      </c>
      <c r="F27" s="48" t="s">
        <v>490</v>
      </c>
      <c r="G27" s="50"/>
      <c r="H27" s="20"/>
      <c r="I27" s="41"/>
      <c r="J27" s="20"/>
      <c r="K27" s="43" t="s">
        <v>92</v>
      </c>
      <c r="L27" s="145"/>
    </row>
    <row r="28" spans="1:12" ht="90" thickBot="1">
      <c r="A28" s="26">
        <v>26</v>
      </c>
      <c r="B28" s="45" t="s">
        <v>163</v>
      </c>
      <c r="C28" s="58" t="s">
        <v>164</v>
      </c>
      <c r="D28" s="47"/>
      <c r="E28" s="49">
        <v>2</v>
      </c>
      <c r="F28" s="48" t="s">
        <v>493</v>
      </c>
      <c r="G28" s="50"/>
      <c r="H28" s="20"/>
      <c r="I28" s="41"/>
      <c r="J28" s="20"/>
      <c r="K28" s="43" t="s">
        <v>92</v>
      </c>
      <c r="L28" s="145"/>
    </row>
    <row r="29" spans="1:12" ht="77.25" thickBot="1">
      <c r="A29" s="26">
        <v>27</v>
      </c>
      <c r="B29" s="112" t="s">
        <v>165</v>
      </c>
      <c r="C29" s="113" t="s">
        <v>166</v>
      </c>
      <c r="D29" s="47"/>
      <c r="E29" s="43">
        <v>1</v>
      </c>
      <c r="F29" s="43" t="s">
        <v>13</v>
      </c>
      <c r="G29" s="44"/>
      <c r="H29" s="20"/>
      <c r="I29" s="41"/>
      <c r="J29" s="20"/>
      <c r="K29" s="43" t="s">
        <v>92</v>
      </c>
      <c r="L29" s="163"/>
    </row>
    <row r="30" spans="1:12" ht="77.25" thickBot="1">
      <c r="A30" s="26">
        <v>28</v>
      </c>
      <c r="B30" s="112" t="s">
        <v>165</v>
      </c>
      <c r="C30" s="113" t="s">
        <v>167</v>
      </c>
      <c r="D30" s="47"/>
      <c r="E30" s="43">
        <v>2</v>
      </c>
      <c r="F30" s="43" t="s">
        <v>13</v>
      </c>
      <c r="G30" s="44"/>
      <c r="H30" s="20"/>
      <c r="I30" s="41"/>
      <c r="J30" s="20"/>
      <c r="K30" s="43" t="s">
        <v>92</v>
      </c>
      <c r="L30" s="163"/>
    </row>
    <row r="31" spans="1:12" ht="64.5" thickBot="1">
      <c r="A31" s="26">
        <v>29</v>
      </c>
      <c r="B31" s="112" t="s">
        <v>165</v>
      </c>
      <c r="C31" s="113" t="s">
        <v>168</v>
      </c>
      <c r="D31" s="47"/>
      <c r="E31" s="40">
        <v>1</v>
      </c>
      <c r="F31" s="48" t="s">
        <v>489</v>
      </c>
      <c r="G31" s="44"/>
      <c r="H31" s="20"/>
      <c r="I31" s="41"/>
      <c r="J31" s="20"/>
      <c r="K31" s="43" t="s">
        <v>92</v>
      </c>
      <c r="L31" s="163"/>
    </row>
    <row r="32" spans="1:12" ht="64.5" thickBot="1">
      <c r="A32" s="26">
        <v>30</v>
      </c>
      <c r="B32" s="112" t="s">
        <v>165</v>
      </c>
      <c r="C32" s="113" t="s">
        <v>169</v>
      </c>
      <c r="D32" s="47"/>
      <c r="E32" s="43">
        <v>1</v>
      </c>
      <c r="F32" s="43" t="s">
        <v>13</v>
      </c>
      <c r="G32" s="44"/>
      <c r="H32" s="20"/>
      <c r="I32" s="41"/>
      <c r="J32" s="20"/>
      <c r="K32" s="43" t="s">
        <v>92</v>
      </c>
      <c r="L32" s="163"/>
    </row>
    <row r="33" spans="1:17" ht="64.5" thickBot="1">
      <c r="A33" s="26">
        <v>31</v>
      </c>
      <c r="B33" s="112" t="s">
        <v>165</v>
      </c>
      <c r="C33" s="113" t="s">
        <v>170</v>
      </c>
      <c r="D33" s="47"/>
      <c r="E33" s="40">
        <v>1</v>
      </c>
      <c r="F33" s="43" t="s">
        <v>13</v>
      </c>
      <c r="G33" s="44"/>
      <c r="H33" s="20"/>
      <c r="I33" s="41"/>
      <c r="J33" s="20"/>
      <c r="K33" s="43" t="s">
        <v>92</v>
      </c>
      <c r="L33" s="163"/>
    </row>
    <row r="34" spans="1:17" ht="64.5" thickBot="1">
      <c r="A34" s="26">
        <v>32</v>
      </c>
      <c r="B34" s="112" t="s">
        <v>165</v>
      </c>
      <c r="C34" s="113" t="s">
        <v>171</v>
      </c>
      <c r="D34" s="47"/>
      <c r="E34" s="40">
        <v>1</v>
      </c>
      <c r="F34" s="43" t="s">
        <v>13</v>
      </c>
      <c r="G34" s="44"/>
      <c r="H34" s="20"/>
      <c r="I34" s="41"/>
      <c r="J34" s="20"/>
      <c r="K34" s="43" t="s">
        <v>92</v>
      </c>
      <c r="L34" s="163"/>
    </row>
    <row r="35" spans="1:17" ht="64.5" thickBot="1">
      <c r="A35" s="26">
        <v>33</v>
      </c>
      <c r="B35" s="112" t="s">
        <v>165</v>
      </c>
      <c r="C35" s="113" t="s">
        <v>172</v>
      </c>
      <c r="D35" s="47"/>
      <c r="E35" s="40">
        <v>1</v>
      </c>
      <c r="F35" s="43" t="s">
        <v>13</v>
      </c>
      <c r="G35" s="44"/>
      <c r="H35" s="20"/>
      <c r="I35" s="41"/>
      <c r="J35" s="20"/>
      <c r="K35" s="43" t="s">
        <v>92</v>
      </c>
      <c r="L35" s="163"/>
    </row>
    <row r="36" spans="1:17" ht="64.5" thickBot="1">
      <c r="A36" s="26">
        <v>34</v>
      </c>
      <c r="B36" s="112" t="s">
        <v>165</v>
      </c>
      <c r="C36" s="113" t="s">
        <v>173</v>
      </c>
      <c r="D36" s="47"/>
      <c r="E36" s="40">
        <v>1</v>
      </c>
      <c r="F36" s="43" t="s">
        <v>13</v>
      </c>
      <c r="G36" s="44"/>
      <c r="H36" s="20"/>
      <c r="I36" s="41"/>
      <c r="J36" s="20"/>
      <c r="K36" s="43" t="s">
        <v>92</v>
      </c>
      <c r="L36" s="163"/>
    </row>
    <row r="37" spans="1:17" ht="115.5" thickBot="1">
      <c r="A37" s="26">
        <v>35</v>
      </c>
      <c r="B37" s="112" t="s">
        <v>165</v>
      </c>
      <c r="C37" s="113" t="s">
        <v>174</v>
      </c>
      <c r="D37" s="47"/>
      <c r="E37" s="40">
        <v>2</v>
      </c>
      <c r="F37" s="48" t="s">
        <v>489</v>
      </c>
      <c r="G37" s="44"/>
      <c r="H37" s="20"/>
      <c r="I37" s="41"/>
      <c r="J37" s="20"/>
      <c r="K37" s="43" t="s">
        <v>92</v>
      </c>
      <c r="L37" s="163"/>
    </row>
    <row r="38" spans="1:17" ht="102.75" thickBot="1">
      <c r="A38" s="26">
        <v>36</v>
      </c>
      <c r="B38" s="112" t="s">
        <v>165</v>
      </c>
      <c r="C38" s="113" t="s">
        <v>175</v>
      </c>
      <c r="D38" s="47"/>
      <c r="E38" s="40">
        <v>5</v>
      </c>
      <c r="F38" s="43" t="s">
        <v>13</v>
      </c>
      <c r="G38" s="44"/>
      <c r="H38" s="20"/>
      <c r="I38" s="41"/>
      <c r="J38" s="20"/>
      <c r="K38" s="43" t="s">
        <v>92</v>
      </c>
      <c r="L38" s="163"/>
    </row>
    <row r="39" spans="1:17" ht="102.75" thickBot="1">
      <c r="A39" s="26">
        <v>37</v>
      </c>
      <c r="B39" s="112" t="s">
        <v>165</v>
      </c>
      <c r="C39" s="113" t="s">
        <v>176</v>
      </c>
      <c r="D39" s="47"/>
      <c r="E39" s="48">
        <v>2</v>
      </c>
      <c r="F39" s="48" t="s">
        <v>489</v>
      </c>
      <c r="G39" s="50"/>
      <c r="H39" s="20"/>
      <c r="I39" s="41"/>
      <c r="J39" s="20"/>
      <c r="K39" s="43" t="s">
        <v>92</v>
      </c>
      <c r="L39" s="163"/>
      <c r="Q39" s="76"/>
    </row>
    <row r="40" spans="1:17" ht="102.75" thickBot="1">
      <c r="A40" s="26">
        <v>38</v>
      </c>
      <c r="B40" s="112" t="s">
        <v>165</v>
      </c>
      <c r="C40" s="114" t="s">
        <v>177</v>
      </c>
      <c r="D40" s="47"/>
      <c r="E40" s="48">
        <v>2</v>
      </c>
      <c r="F40" s="48" t="s">
        <v>489</v>
      </c>
      <c r="G40" s="50"/>
      <c r="H40" s="20"/>
      <c r="I40" s="41"/>
      <c r="J40" s="20"/>
      <c r="K40" s="43" t="s">
        <v>92</v>
      </c>
      <c r="L40" s="163"/>
    </row>
    <row r="41" spans="1:17" ht="102.75" thickBot="1">
      <c r="A41" s="26">
        <v>39</v>
      </c>
      <c r="B41" s="112" t="s">
        <v>165</v>
      </c>
      <c r="C41" s="114" t="s">
        <v>178</v>
      </c>
      <c r="D41" s="47"/>
      <c r="E41" s="48">
        <v>2</v>
      </c>
      <c r="F41" s="48" t="s">
        <v>13</v>
      </c>
      <c r="G41" s="50"/>
      <c r="H41" s="20"/>
      <c r="I41" s="41"/>
      <c r="J41" s="20"/>
      <c r="K41" s="43" t="s">
        <v>92</v>
      </c>
      <c r="L41" s="163"/>
    </row>
    <row r="42" spans="1:17" ht="115.5" thickBot="1">
      <c r="A42" s="26">
        <v>40</v>
      </c>
      <c r="B42" s="112" t="s">
        <v>165</v>
      </c>
      <c r="C42" s="46" t="s">
        <v>179</v>
      </c>
      <c r="D42" s="47"/>
      <c r="E42" s="48">
        <v>2</v>
      </c>
      <c r="F42" s="49" t="s">
        <v>13</v>
      </c>
      <c r="G42" s="50"/>
      <c r="H42" s="20"/>
      <c r="I42" s="41"/>
      <c r="J42" s="20"/>
      <c r="K42" s="43" t="s">
        <v>92</v>
      </c>
      <c r="L42" s="163"/>
    </row>
    <row r="43" spans="1:17" ht="39" thickBot="1">
      <c r="A43" s="26">
        <v>41</v>
      </c>
      <c r="B43" s="45" t="s">
        <v>180</v>
      </c>
      <c r="C43" s="39" t="s">
        <v>626</v>
      </c>
      <c r="D43" s="47"/>
      <c r="E43" s="43">
        <v>1</v>
      </c>
      <c r="F43" s="40" t="s">
        <v>590</v>
      </c>
      <c r="G43" s="44"/>
      <c r="H43" s="20"/>
      <c r="I43" s="41"/>
      <c r="J43" s="20"/>
      <c r="K43" s="43" t="s">
        <v>92</v>
      </c>
      <c r="L43" s="163"/>
    </row>
    <row r="44" spans="1:17" ht="64.5" thickBot="1">
      <c r="A44" s="26">
        <v>42</v>
      </c>
      <c r="B44" s="45" t="s">
        <v>181</v>
      </c>
      <c r="C44" s="46" t="s">
        <v>182</v>
      </c>
      <c r="D44" s="47"/>
      <c r="E44" s="48">
        <v>2</v>
      </c>
      <c r="F44" s="48" t="s">
        <v>106</v>
      </c>
      <c r="G44" s="50"/>
      <c r="H44" s="20"/>
      <c r="I44" s="41"/>
      <c r="J44" s="20"/>
      <c r="K44" s="43" t="s">
        <v>92</v>
      </c>
      <c r="L44" s="163"/>
    </row>
    <row r="45" spans="1:17" ht="90" thickBot="1">
      <c r="A45" s="26">
        <v>43</v>
      </c>
      <c r="B45" s="45" t="s">
        <v>181</v>
      </c>
      <c r="C45" s="46" t="s">
        <v>183</v>
      </c>
      <c r="D45" s="47"/>
      <c r="E45" s="48">
        <v>4</v>
      </c>
      <c r="F45" s="48" t="s">
        <v>106</v>
      </c>
      <c r="G45" s="50"/>
      <c r="H45" s="20"/>
      <c r="I45" s="41"/>
      <c r="J45" s="20"/>
      <c r="K45" s="43" t="s">
        <v>92</v>
      </c>
      <c r="L45" s="163"/>
    </row>
    <row r="46" spans="1:17" ht="77.25" thickBot="1">
      <c r="A46" s="26">
        <v>44</v>
      </c>
      <c r="B46" s="45" t="s">
        <v>181</v>
      </c>
      <c r="C46" s="46" t="s">
        <v>184</v>
      </c>
      <c r="D46" s="47"/>
      <c r="E46" s="48">
        <v>4</v>
      </c>
      <c r="F46" s="48" t="s">
        <v>106</v>
      </c>
      <c r="G46" s="50"/>
      <c r="H46" s="20"/>
      <c r="I46" s="41"/>
      <c r="J46" s="20"/>
      <c r="K46" s="43" t="s">
        <v>92</v>
      </c>
      <c r="L46" s="163"/>
    </row>
    <row r="47" spans="1:17" ht="90" thickBot="1">
      <c r="A47" s="26">
        <v>45</v>
      </c>
      <c r="B47" s="45" t="s">
        <v>181</v>
      </c>
      <c r="C47" s="46" t="s">
        <v>185</v>
      </c>
      <c r="D47" s="47"/>
      <c r="E47" s="48">
        <v>4</v>
      </c>
      <c r="F47" s="48" t="s">
        <v>106</v>
      </c>
      <c r="G47" s="50"/>
      <c r="H47" s="20"/>
      <c r="I47" s="41"/>
      <c r="J47" s="20"/>
      <c r="K47" s="43" t="s">
        <v>92</v>
      </c>
      <c r="L47" s="163"/>
    </row>
    <row r="48" spans="1:17" ht="77.25" thickBot="1">
      <c r="A48" s="26">
        <v>46</v>
      </c>
      <c r="B48" s="45" t="s">
        <v>186</v>
      </c>
      <c r="C48" s="46" t="s">
        <v>187</v>
      </c>
      <c r="D48" s="47"/>
      <c r="E48" s="48">
        <v>2</v>
      </c>
      <c r="F48" s="48" t="s">
        <v>106</v>
      </c>
      <c r="G48" s="50"/>
      <c r="H48" s="20"/>
      <c r="I48" s="41"/>
      <c r="J48" s="20"/>
      <c r="K48" s="43" t="s">
        <v>92</v>
      </c>
      <c r="L48" s="163"/>
    </row>
    <row r="49" spans="1:12" ht="39" thickBot="1">
      <c r="A49" s="26">
        <v>47</v>
      </c>
      <c r="B49" s="45" t="s">
        <v>188</v>
      </c>
      <c r="C49" s="45" t="s">
        <v>189</v>
      </c>
      <c r="D49" s="47"/>
      <c r="E49" s="48">
        <v>1</v>
      </c>
      <c r="F49" s="48" t="s">
        <v>490</v>
      </c>
      <c r="G49" s="50"/>
      <c r="H49" s="20"/>
      <c r="I49" s="41"/>
      <c r="J49" s="20"/>
      <c r="K49" s="43" t="s">
        <v>92</v>
      </c>
      <c r="L49" s="163"/>
    </row>
    <row r="50" spans="1:12" ht="90" thickBot="1">
      <c r="A50" s="26">
        <v>48</v>
      </c>
      <c r="B50" s="45" t="s">
        <v>190</v>
      </c>
      <c r="C50" s="46" t="s">
        <v>191</v>
      </c>
      <c r="D50" s="47"/>
      <c r="E50" s="48">
        <v>2</v>
      </c>
      <c r="F50" s="48" t="s">
        <v>494</v>
      </c>
      <c r="G50" s="50"/>
      <c r="H50" s="20"/>
      <c r="I50" s="41"/>
      <c r="J50" s="20"/>
      <c r="K50" s="43" t="s">
        <v>92</v>
      </c>
      <c r="L50" s="163"/>
    </row>
    <row r="51" spans="1:12" ht="77.25" thickBot="1">
      <c r="A51" s="26">
        <v>49</v>
      </c>
      <c r="B51" s="45" t="s">
        <v>190</v>
      </c>
      <c r="C51" s="46" t="s">
        <v>192</v>
      </c>
      <c r="D51" s="47"/>
      <c r="E51" s="48">
        <v>2</v>
      </c>
      <c r="F51" s="48" t="s">
        <v>494</v>
      </c>
      <c r="G51" s="50"/>
      <c r="H51" s="20"/>
      <c r="I51" s="41"/>
      <c r="J51" s="20"/>
      <c r="K51" s="43" t="s">
        <v>92</v>
      </c>
      <c r="L51" s="163"/>
    </row>
    <row r="52" spans="1:12" ht="77.25" thickBot="1">
      <c r="A52" s="26">
        <v>50</v>
      </c>
      <c r="B52" s="45" t="s">
        <v>193</v>
      </c>
      <c r="C52" s="46" t="s">
        <v>194</v>
      </c>
      <c r="D52" s="47"/>
      <c r="E52" s="48">
        <v>1</v>
      </c>
      <c r="F52" s="48" t="s">
        <v>494</v>
      </c>
      <c r="G52" s="50"/>
      <c r="H52" s="20"/>
      <c r="I52" s="41"/>
      <c r="J52" s="20"/>
      <c r="K52" s="43" t="s">
        <v>92</v>
      </c>
      <c r="L52" s="163"/>
    </row>
    <row r="53" spans="1:12" ht="51.75" thickBot="1">
      <c r="A53" s="26">
        <v>51</v>
      </c>
      <c r="B53" s="45" t="s">
        <v>193</v>
      </c>
      <c r="C53" s="39" t="s">
        <v>195</v>
      </c>
      <c r="D53" s="47"/>
      <c r="E53" s="43">
        <v>3</v>
      </c>
      <c r="F53" s="43" t="s">
        <v>25</v>
      </c>
      <c r="G53" s="44"/>
      <c r="H53" s="20"/>
      <c r="I53" s="41"/>
      <c r="J53" s="20"/>
      <c r="K53" s="43" t="s">
        <v>92</v>
      </c>
      <c r="L53" s="163"/>
    </row>
    <row r="54" spans="1:12" ht="51.75" thickBot="1">
      <c r="A54" s="26">
        <v>52</v>
      </c>
      <c r="B54" s="45" t="s">
        <v>193</v>
      </c>
      <c r="C54" s="39" t="s">
        <v>196</v>
      </c>
      <c r="D54" s="47"/>
      <c r="E54" s="43">
        <v>5</v>
      </c>
      <c r="F54" s="48" t="s">
        <v>494</v>
      </c>
      <c r="G54" s="44"/>
      <c r="H54" s="20"/>
      <c r="I54" s="41"/>
      <c r="J54" s="20"/>
      <c r="K54" s="43" t="s">
        <v>92</v>
      </c>
      <c r="L54" s="163"/>
    </row>
    <row r="55" spans="1:12" ht="51.75" thickBot="1">
      <c r="A55" s="26">
        <v>53</v>
      </c>
      <c r="B55" s="45" t="s">
        <v>193</v>
      </c>
      <c r="C55" s="39" t="s">
        <v>197</v>
      </c>
      <c r="D55" s="47"/>
      <c r="E55" s="43">
        <v>3</v>
      </c>
      <c r="F55" s="43" t="s">
        <v>13</v>
      </c>
      <c r="G55" s="44"/>
      <c r="H55" s="20"/>
      <c r="I55" s="41"/>
      <c r="J55" s="20"/>
      <c r="K55" s="43" t="s">
        <v>92</v>
      </c>
      <c r="L55" s="163"/>
    </row>
    <row r="56" spans="1:12" ht="53.25" thickBot="1">
      <c r="A56" s="26">
        <v>54</v>
      </c>
      <c r="B56" s="45" t="s">
        <v>198</v>
      </c>
      <c r="C56" s="58" t="s">
        <v>550</v>
      </c>
      <c r="D56" s="47"/>
      <c r="E56" s="49">
        <v>100</v>
      </c>
      <c r="F56" s="48" t="s">
        <v>495</v>
      </c>
      <c r="G56" s="50"/>
      <c r="H56" s="20"/>
      <c r="I56" s="41"/>
      <c r="J56" s="20"/>
      <c r="K56" s="43" t="s">
        <v>92</v>
      </c>
      <c r="L56" s="163"/>
    </row>
    <row r="57" spans="1:12" ht="26.25" thickBot="1">
      <c r="A57" s="26">
        <v>55</v>
      </c>
      <c r="B57" s="45" t="s">
        <v>199</v>
      </c>
      <c r="C57" s="46" t="s">
        <v>200</v>
      </c>
      <c r="D57" s="47"/>
      <c r="E57" s="48">
        <v>8</v>
      </c>
      <c r="F57" s="49" t="s">
        <v>13</v>
      </c>
      <c r="G57" s="50"/>
      <c r="H57" s="20"/>
      <c r="I57" s="41"/>
      <c r="J57" s="20"/>
      <c r="K57" s="43" t="s">
        <v>92</v>
      </c>
      <c r="L57" s="163"/>
    </row>
    <row r="58" spans="1:12" ht="39" thickBot="1">
      <c r="A58" s="26">
        <v>56</v>
      </c>
      <c r="B58" s="39" t="s">
        <v>201</v>
      </c>
      <c r="C58" s="39" t="s">
        <v>202</v>
      </c>
      <c r="D58" s="47"/>
      <c r="E58" s="43">
        <v>1</v>
      </c>
      <c r="F58" s="48" t="s">
        <v>490</v>
      </c>
      <c r="G58" s="44"/>
      <c r="H58" s="20"/>
      <c r="I58" s="41"/>
      <c r="J58" s="20"/>
      <c r="K58" s="43" t="s">
        <v>92</v>
      </c>
      <c r="L58" s="163"/>
    </row>
    <row r="59" spans="1:12" ht="102.75" thickBot="1">
      <c r="A59" s="26">
        <v>57</v>
      </c>
      <c r="B59" s="45" t="s">
        <v>203</v>
      </c>
      <c r="C59" s="59" t="s">
        <v>204</v>
      </c>
      <c r="D59" s="47"/>
      <c r="E59" s="48">
        <v>2</v>
      </c>
      <c r="F59" s="49" t="s">
        <v>13</v>
      </c>
      <c r="G59" s="50"/>
      <c r="H59" s="20"/>
      <c r="I59" s="41"/>
      <c r="J59" s="20"/>
      <c r="K59" s="43" t="s">
        <v>92</v>
      </c>
      <c r="L59" s="163"/>
    </row>
    <row r="60" spans="1:12" ht="16.5" thickBot="1">
      <c r="A60" s="22"/>
      <c r="B60" s="23"/>
      <c r="C60" s="80" t="s">
        <v>10</v>
      </c>
      <c r="D60" s="85"/>
      <c r="E60" s="86"/>
      <c r="F60" s="86"/>
      <c r="G60" s="87"/>
      <c r="H60" s="84"/>
      <c r="I60" s="86"/>
      <c r="J60" s="84"/>
      <c r="K60" s="22"/>
      <c r="L60" s="145"/>
    </row>
    <row r="62" spans="1:12" ht="15.75">
      <c r="A62" s="152" t="s">
        <v>592</v>
      </c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90" zoomScaleNormal="90" workbookViewId="0">
      <pane ySplit="2" topLeftCell="A3" activePane="bottomLeft" state="frozen"/>
      <selection activeCell="M114" sqref="M114"/>
      <selection pane="bottomLeft" activeCell="B3" sqref="B3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28" t="s">
        <v>580</v>
      </c>
      <c r="B1" s="156"/>
      <c r="C1" s="157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7" t="s">
        <v>11</v>
      </c>
      <c r="E2" s="8" t="s">
        <v>2</v>
      </c>
      <c r="F2" s="8" t="s">
        <v>3</v>
      </c>
      <c r="G2" s="8" t="s">
        <v>8</v>
      </c>
      <c r="H2" s="8" t="s">
        <v>19</v>
      </c>
      <c r="I2" s="8" t="s">
        <v>4</v>
      </c>
      <c r="J2" s="8" t="s">
        <v>20</v>
      </c>
      <c r="K2" s="8" t="s">
        <v>18</v>
      </c>
    </row>
    <row r="3" spans="1:13" ht="77.25" thickBot="1">
      <c r="A3" s="26">
        <v>1</v>
      </c>
      <c r="B3" s="45" t="s">
        <v>211</v>
      </c>
      <c r="C3" s="46" t="s">
        <v>212</v>
      </c>
      <c r="D3" s="47"/>
      <c r="E3" s="48">
        <v>1</v>
      </c>
      <c r="F3" s="49" t="s">
        <v>13</v>
      </c>
      <c r="G3" s="172"/>
      <c r="H3" s="173"/>
      <c r="I3" s="174"/>
      <c r="J3" s="173"/>
      <c r="K3" s="43" t="s">
        <v>92</v>
      </c>
      <c r="L3" s="17"/>
      <c r="M3" s="1"/>
    </row>
    <row r="4" spans="1:13" ht="77.25" thickBot="1">
      <c r="A4" s="26">
        <v>2</v>
      </c>
      <c r="B4" s="45" t="s">
        <v>213</v>
      </c>
      <c r="C4" s="46" t="s">
        <v>214</v>
      </c>
      <c r="D4" s="47"/>
      <c r="E4" s="48">
        <v>1</v>
      </c>
      <c r="F4" s="49" t="s">
        <v>13</v>
      </c>
      <c r="G4" s="172"/>
      <c r="H4" s="173"/>
      <c r="I4" s="174"/>
      <c r="J4" s="173"/>
      <c r="K4" s="43" t="s">
        <v>92</v>
      </c>
      <c r="L4" s="17"/>
      <c r="M4" s="1"/>
    </row>
    <row r="5" spans="1:13" ht="77.25" thickBot="1">
      <c r="A5" s="26">
        <v>3</v>
      </c>
      <c r="B5" s="45" t="s">
        <v>215</v>
      </c>
      <c r="C5" s="46" t="s">
        <v>216</v>
      </c>
      <c r="D5" s="47"/>
      <c r="E5" s="48">
        <v>1</v>
      </c>
      <c r="F5" s="49" t="s">
        <v>13</v>
      </c>
      <c r="G5" s="172"/>
      <c r="H5" s="173"/>
      <c r="I5" s="174"/>
      <c r="J5" s="173"/>
      <c r="K5" s="43" t="s">
        <v>92</v>
      </c>
      <c r="L5" s="17"/>
      <c r="M5" s="1"/>
    </row>
    <row r="6" spans="1:13" ht="77.25" thickBot="1">
      <c r="A6" s="26">
        <v>4</v>
      </c>
      <c r="B6" s="45" t="s">
        <v>217</v>
      </c>
      <c r="C6" s="46" t="s">
        <v>218</v>
      </c>
      <c r="D6" s="47"/>
      <c r="E6" s="48">
        <v>1</v>
      </c>
      <c r="F6" s="49" t="s">
        <v>13</v>
      </c>
      <c r="G6" s="172"/>
      <c r="H6" s="173"/>
      <c r="I6" s="174"/>
      <c r="J6" s="173"/>
      <c r="K6" s="43" t="s">
        <v>92</v>
      </c>
      <c r="L6" s="17"/>
      <c r="M6" s="1"/>
    </row>
    <row r="7" spans="1:13" ht="102.75" thickBot="1">
      <c r="A7" s="26">
        <v>5</v>
      </c>
      <c r="B7" s="112" t="s">
        <v>219</v>
      </c>
      <c r="C7" s="103" t="s">
        <v>220</v>
      </c>
      <c r="D7" s="47"/>
      <c r="E7" s="43">
        <v>1</v>
      </c>
      <c r="F7" s="43" t="s">
        <v>13</v>
      </c>
      <c r="G7" s="175"/>
      <c r="H7" s="173"/>
      <c r="I7" s="174"/>
      <c r="J7" s="173"/>
      <c r="K7" s="43" t="s">
        <v>92</v>
      </c>
      <c r="L7" s="17"/>
      <c r="M7" s="1"/>
    </row>
    <row r="8" spans="1:13" ht="115.5" thickBot="1">
      <c r="A8" s="26">
        <v>6</v>
      </c>
      <c r="B8" s="112" t="s">
        <v>221</v>
      </c>
      <c r="C8" s="103" t="s">
        <v>222</v>
      </c>
      <c r="D8" s="47"/>
      <c r="E8" s="43">
        <v>3</v>
      </c>
      <c r="F8" s="43" t="s">
        <v>13</v>
      </c>
      <c r="G8" s="175"/>
      <c r="H8" s="173"/>
      <c r="I8" s="174"/>
      <c r="J8" s="173"/>
      <c r="K8" s="43" t="s">
        <v>92</v>
      </c>
      <c r="L8" s="17"/>
      <c r="M8" s="1"/>
    </row>
    <row r="9" spans="1:13" ht="16.5" thickBot="1">
      <c r="A9" s="22"/>
      <c r="B9" s="23"/>
      <c r="C9" s="80" t="s">
        <v>10</v>
      </c>
      <c r="D9" s="81"/>
      <c r="E9" s="82"/>
      <c r="F9" s="82"/>
      <c r="G9" s="176"/>
      <c r="H9" s="177"/>
      <c r="I9" s="178"/>
      <c r="J9" s="177"/>
      <c r="K9" s="22"/>
      <c r="L9" s="3"/>
      <c r="M9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90" zoomScaleNormal="90" workbookViewId="0">
      <pane ySplit="2" topLeftCell="A3" activePane="bottomLeft" state="frozen"/>
      <selection activeCell="M114" sqref="M114"/>
      <selection pane="bottomLeft" activeCell="B3" sqref="B3"/>
    </sheetView>
  </sheetViews>
  <sheetFormatPr defaultRowHeight="18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161"/>
  </cols>
  <sheetData>
    <row r="1" spans="1:13" ht="18.75" thickBot="1">
      <c r="A1" s="28" t="s">
        <v>630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7" t="s">
        <v>11</v>
      </c>
      <c r="E2" s="8" t="s">
        <v>2</v>
      </c>
      <c r="F2" s="8" t="s">
        <v>3</v>
      </c>
      <c r="G2" s="8" t="s">
        <v>8</v>
      </c>
      <c r="H2" s="8" t="s">
        <v>19</v>
      </c>
      <c r="I2" s="8" t="s">
        <v>4</v>
      </c>
      <c r="J2" s="8" t="s">
        <v>20</v>
      </c>
      <c r="K2" s="8" t="s">
        <v>18</v>
      </c>
    </row>
    <row r="3" spans="1:13" ht="219.95" customHeight="1" thickBot="1">
      <c r="A3" s="26">
        <v>1</v>
      </c>
      <c r="B3" s="37" t="s">
        <v>223</v>
      </c>
      <c r="C3" s="38" t="s">
        <v>566</v>
      </c>
      <c r="D3" s="35"/>
      <c r="E3" s="19">
        <v>1</v>
      </c>
      <c r="F3" s="19" t="s">
        <v>224</v>
      </c>
      <c r="G3" s="36"/>
      <c r="H3" s="20"/>
      <c r="I3" s="21"/>
      <c r="J3" s="20"/>
      <c r="K3" s="19" t="s">
        <v>225</v>
      </c>
      <c r="L3" s="162"/>
      <c r="M3" s="1"/>
    </row>
    <row r="4" spans="1:13" ht="219.95" customHeight="1" thickBot="1">
      <c r="A4" s="26">
        <v>2</v>
      </c>
      <c r="B4" s="37" t="s">
        <v>223</v>
      </c>
      <c r="C4" s="38" t="s">
        <v>567</v>
      </c>
      <c r="D4" s="35"/>
      <c r="E4" s="19">
        <v>3</v>
      </c>
      <c r="F4" s="19" t="s">
        <v>224</v>
      </c>
      <c r="G4" s="36"/>
      <c r="H4" s="20"/>
      <c r="I4" s="21"/>
      <c r="J4" s="20"/>
      <c r="K4" s="19" t="s">
        <v>225</v>
      </c>
      <c r="L4" s="162"/>
      <c r="M4" s="1"/>
    </row>
    <row r="5" spans="1:13" ht="219.95" customHeight="1" thickBot="1">
      <c r="A5" s="26">
        <v>3</v>
      </c>
      <c r="B5" s="37" t="s">
        <v>223</v>
      </c>
      <c r="C5" s="38" t="s">
        <v>568</v>
      </c>
      <c r="D5" s="115"/>
      <c r="E5" s="116">
        <v>3</v>
      </c>
      <c r="F5" s="19" t="s">
        <v>224</v>
      </c>
      <c r="G5" s="117"/>
      <c r="H5" s="20"/>
      <c r="I5" s="21"/>
      <c r="J5" s="20"/>
      <c r="K5" s="19" t="s">
        <v>225</v>
      </c>
      <c r="L5" s="162"/>
      <c r="M5" s="1"/>
    </row>
    <row r="6" spans="1:13" ht="219.95" customHeight="1" thickBot="1">
      <c r="A6" s="26">
        <v>4</v>
      </c>
      <c r="B6" s="37" t="s">
        <v>226</v>
      </c>
      <c r="C6" s="38" t="s">
        <v>569</v>
      </c>
      <c r="D6" s="35"/>
      <c r="E6" s="19">
        <v>3</v>
      </c>
      <c r="F6" s="19" t="s">
        <v>224</v>
      </c>
      <c r="G6" s="36"/>
      <c r="H6" s="20"/>
      <c r="I6" s="21"/>
      <c r="J6" s="20"/>
      <c r="K6" s="19" t="s">
        <v>225</v>
      </c>
      <c r="L6" s="162"/>
      <c r="M6" s="1"/>
    </row>
    <row r="7" spans="1:13" ht="95.1" customHeight="1" thickBot="1">
      <c r="A7" s="26">
        <v>5</v>
      </c>
      <c r="B7" s="37" t="s">
        <v>226</v>
      </c>
      <c r="C7" s="38" t="s">
        <v>609</v>
      </c>
      <c r="D7" s="35"/>
      <c r="E7" s="19">
        <v>2</v>
      </c>
      <c r="F7" s="19" t="s">
        <v>499</v>
      </c>
      <c r="G7" s="36"/>
      <c r="H7" s="20"/>
      <c r="I7" s="21"/>
      <c r="J7" s="20"/>
      <c r="K7" s="19" t="s">
        <v>95</v>
      </c>
      <c r="L7" s="162"/>
      <c r="M7" s="1"/>
    </row>
    <row r="8" spans="1:13" ht="95.1" customHeight="1" thickBot="1">
      <c r="A8" s="26">
        <v>6</v>
      </c>
      <c r="B8" s="37" t="s">
        <v>226</v>
      </c>
      <c r="C8" s="92" t="s">
        <v>572</v>
      </c>
      <c r="D8" s="26"/>
      <c r="E8" s="26">
        <v>2</v>
      </c>
      <c r="F8" s="26" t="s">
        <v>227</v>
      </c>
      <c r="G8" s="118"/>
      <c r="H8" s="20"/>
      <c r="I8" s="41"/>
      <c r="J8" s="20"/>
      <c r="K8" s="43" t="s">
        <v>92</v>
      </c>
      <c r="L8" s="162"/>
      <c r="M8" s="1"/>
    </row>
    <row r="9" spans="1:13" ht="95.1" customHeight="1" thickBot="1">
      <c r="A9" s="26">
        <v>7</v>
      </c>
      <c r="B9" s="37" t="s">
        <v>226</v>
      </c>
      <c r="C9" s="92" t="s">
        <v>573</v>
      </c>
      <c r="D9" s="26"/>
      <c r="E9" s="26">
        <v>3</v>
      </c>
      <c r="F9" s="100" t="s">
        <v>228</v>
      </c>
      <c r="G9" s="118"/>
      <c r="H9" s="20"/>
      <c r="I9" s="41"/>
      <c r="J9" s="20"/>
      <c r="K9" s="43" t="s">
        <v>92</v>
      </c>
      <c r="L9" s="162"/>
      <c r="M9" s="1"/>
    </row>
    <row r="10" spans="1:13" ht="105" customHeight="1" thickBot="1">
      <c r="A10" s="26">
        <v>8</v>
      </c>
      <c r="B10" s="37" t="s">
        <v>226</v>
      </c>
      <c r="C10" s="92" t="s">
        <v>556</v>
      </c>
      <c r="D10" s="26"/>
      <c r="E10" s="26">
        <v>2</v>
      </c>
      <c r="F10" s="100" t="s">
        <v>229</v>
      </c>
      <c r="G10" s="118"/>
      <c r="H10" s="20"/>
      <c r="I10" s="41"/>
      <c r="J10" s="20"/>
      <c r="K10" s="43" t="s">
        <v>92</v>
      </c>
      <c r="L10" s="162"/>
      <c r="M10" s="1"/>
    </row>
    <row r="11" spans="1:13" ht="170.1" customHeight="1" thickBot="1">
      <c r="A11" s="26">
        <v>9</v>
      </c>
      <c r="B11" s="37" t="s">
        <v>230</v>
      </c>
      <c r="C11" s="38" t="s">
        <v>631</v>
      </c>
      <c r="D11" s="35"/>
      <c r="E11" s="19">
        <v>10</v>
      </c>
      <c r="F11" s="19" t="s">
        <v>231</v>
      </c>
      <c r="G11" s="36"/>
      <c r="H11" s="20"/>
      <c r="I11" s="21"/>
      <c r="J11" s="20"/>
      <c r="K11" s="19" t="s">
        <v>232</v>
      </c>
      <c r="L11" s="162"/>
      <c r="M11" s="1"/>
    </row>
    <row r="12" spans="1:13" ht="170.1" customHeight="1" thickBot="1">
      <c r="A12" s="26">
        <v>10</v>
      </c>
      <c r="B12" s="37" t="s">
        <v>230</v>
      </c>
      <c r="C12" s="38" t="s">
        <v>625</v>
      </c>
      <c r="D12" s="35"/>
      <c r="E12" s="19">
        <v>5</v>
      </c>
      <c r="F12" s="19" t="s">
        <v>231</v>
      </c>
      <c r="G12" s="36"/>
      <c r="H12" s="20"/>
      <c r="I12" s="21"/>
      <c r="J12" s="20"/>
      <c r="K12" s="19" t="s">
        <v>232</v>
      </c>
      <c r="L12" s="162"/>
      <c r="M12" s="1"/>
    </row>
    <row r="13" spans="1:13" ht="170.1" customHeight="1" thickBot="1">
      <c r="A13" s="26">
        <v>11</v>
      </c>
      <c r="B13" s="37" t="s">
        <v>230</v>
      </c>
      <c r="C13" s="38" t="s">
        <v>574</v>
      </c>
      <c r="D13" s="35"/>
      <c r="E13" s="19">
        <v>5</v>
      </c>
      <c r="F13" s="19" t="s">
        <v>233</v>
      </c>
      <c r="G13" s="117"/>
      <c r="H13" s="20"/>
      <c r="I13" s="21"/>
      <c r="J13" s="20"/>
      <c r="K13" s="19" t="s">
        <v>232</v>
      </c>
      <c r="L13" s="162"/>
      <c r="M13" s="1"/>
    </row>
    <row r="14" spans="1:13" ht="95.1" customHeight="1" thickBot="1">
      <c r="A14" s="26">
        <v>12</v>
      </c>
      <c r="B14" s="93" t="s">
        <v>230</v>
      </c>
      <c r="C14" s="94" t="s">
        <v>610</v>
      </c>
      <c r="D14" s="47"/>
      <c r="E14" s="19">
        <v>5</v>
      </c>
      <c r="F14" s="19" t="s">
        <v>497</v>
      </c>
      <c r="G14" s="36"/>
      <c r="H14" s="20"/>
      <c r="I14" s="21"/>
      <c r="J14" s="20"/>
      <c r="K14" s="19" t="s">
        <v>234</v>
      </c>
      <c r="L14" s="162"/>
      <c r="M14" s="1"/>
    </row>
    <row r="15" spans="1:13" ht="54.95" customHeight="1" thickBot="1">
      <c r="A15" s="26">
        <v>13</v>
      </c>
      <c r="B15" s="95" t="s">
        <v>611</v>
      </c>
      <c r="C15" s="38" t="s">
        <v>235</v>
      </c>
      <c r="D15" s="35"/>
      <c r="E15" s="19">
        <v>1</v>
      </c>
      <c r="F15" s="19" t="s">
        <v>498</v>
      </c>
      <c r="G15" s="36"/>
      <c r="H15" s="20"/>
      <c r="I15" s="21"/>
      <c r="J15" s="20"/>
      <c r="K15" s="19" t="s">
        <v>22</v>
      </c>
      <c r="L15" s="162"/>
      <c r="M15" s="1"/>
    </row>
    <row r="16" spans="1:13" ht="144.94999999999999" customHeight="1" thickBot="1">
      <c r="A16" s="26">
        <v>14</v>
      </c>
      <c r="B16" s="38" t="s">
        <v>236</v>
      </c>
      <c r="C16" s="38" t="s">
        <v>541</v>
      </c>
      <c r="D16" s="35"/>
      <c r="E16" s="19">
        <v>4</v>
      </c>
      <c r="F16" s="19" t="s">
        <v>237</v>
      </c>
      <c r="G16" s="36"/>
      <c r="H16" s="20"/>
      <c r="I16" s="21"/>
      <c r="J16" s="20"/>
      <c r="K16" s="19" t="s">
        <v>232</v>
      </c>
      <c r="L16" s="162"/>
      <c r="M16" s="1"/>
    </row>
    <row r="17" spans="1:13" ht="144.94999999999999" customHeight="1" thickBot="1">
      <c r="A17" s="26">
        <v>15</v>
      </c>
      <c r="B17" s="37" t="s">
        <v>236</v>
      </c>
      <c r="C17" s="38" t="s">
        <v>542</v>
      </c>
      <c r="D17" s="35"/>
      <c r="E17" s="21">
        <v>1</v>
      </c>
      <c r="F17" s="19" t="s">
        <v>237</v>
      </c>
      <c r="G17" s="60"/>
      <c r="H17" s="20"/>
      <c r="I17" s="21"/>
      <c r="J17" s="20"/>
      <c r="K17" s="21" t="s">
        <v>225</v>
      </c>
      <c r="L17" s="162"/>
      <c r="M17" s="1"/>
    </row>
    <row r="18" spans="1:13" ht="390" customHeight="1" thickBot="1">
      <c r="A18" s="26">
        <v>16</v>
      </c>
      <c r="B18" s="37" t="s">
        <v>238</v>
      </c>
      <c r="C18" s="160" t="s">
        <v>612</v>
      </c>
      <c r="D18" s="35"/>
      <c r="E18" s="21">
        <v>6</v>
      </c>
      <c r="F18" s="19" t="s">
        <v>239</v>
      </c>
      <c r="G18" s="60"/>
      <c r="H18" s="20"/>
      <c r="I18" s="21"/>
      <c r="J18" s="20"/>
      <c r="K18" s="19" t="s">
        <v>225</v>
      </c>
      <c r="L18" s="162"/>
      <c r="M18" s="1"/>
    </row>
    <row r="19" spans="1:13" ht="18.75" thickBot="1">
      <c r="A19" s="22"/>
      <c r="B19" s="23"/>
      <c r="C19" s="80" t="s">
        <v>10</v>
      </c>
      <c r="D19" s="81"/>
      <c r="E19" s="82"/>
      <c r="F19" s="82"/>
      <c r="G19" s="83"/>
      <c r="H19" s="84"/>
      <c r="I19" s="82"/>
      <c r="J19" s="84"/>
      <c r="K19" s="22"/>
      <c r="M19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="90" zoomScaleNormal="90" zoomScaleSheetLayoutView="129" workbookViewId="0">
      <pane ySplit="2" topLeftCell="A3" activePane="bottomLeft" state="frozen"/>
      <selection activeCell="M114" sqref="M114"/>
      <selection pane="bottomLeft" activeCell="D3" sqref="D3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28" t="s">
        <v>632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7" t="s">
        <v>11</v>
      </c>
      <c r="E2" s="8" t="s">
        <v>2</v>
      </c>
      <c r="F2" s="8" t="s">
        <v>3</v>
      </c>
      <c r="G2" s="8" t="s">
        <v>8</v>
      </c>
      <c r="H2" s="8" t="s">
        <v>19</v>
      </c>
      <c r="I2" s="8" t="s">
        <v>4</v>
      </c>
      <c r="J2" s="8" t="s">
        <v>20</v>
      </c>
      <c r="K2" s="8" t="s">
        <v>18</v>
      </c>
    </row>
    <row r="3" spans="1:13" ht="90" thickBot="1">
      <c r="A3" s="26">
        <v>1</v>
      </c>
      <c r="B3" s="37" t="s">
        <v>226</v>
      </c>
      <c r="C3" s="119" t="s">
        <v>551</v>
      </c>
      <c r="D3" s="40"/>
      <c r="E3" s="19">
        <v>1</v>
      </c>
      <c r="F3" s="19" t="s">
        <v>240</v>
      </c>
      <c r="G3" s="102"/>
      <c r="H3" s="107"/>
      <c r="I3" s="41"/>
      <c r="J3" s="107"/>
      <c r="K3" s="43" t="s">
        <v>96</v>
      </c>
      <c r="L3" s="17"/>
      <c r="M3" s="1"/>
    </row>
    <row r="4" spans="1:13" ht="128.25" thickBot="1">
      <c r="A4" s="26">
        <v>2</v>
      </c>
      <c r="B4" s="93" t="s">
        <v>230</v>
      </c>
      <c r="C4" s="94" t="s">
        <v>604</v>
      </c>
      <c r="D4" s="47"/>
      <c r="E4" s="19">
        <v>2</v>
      </c>
      <c r="F4" s="19" t="s">
        <v>496</v>
      </c>
      <c r="G4" s="36"/>
      <c r="H4" s="20"/>
      <c r="I4" s="21"/>
      <c r="J4" s="20"/>
      <c r="K4" s="19" t="s">
        <v>234</v>
      </c>
      <c r="L4" s="17"/>
      <c r="M4" s="1"/>
    </row>
    <row r="5" spans="1:13" ht="115.5" thickBot="1">
      <c r="A5" s="26">
        <v>3</v>
      </c>
      <c r="B5" s="93" t="s">
        <v>230</v>
      </c>
      <c r="C5" s="94" t="s">
        <v>605</v>
      </c>
      <c r="D5" s="47"/>
      <c r="E5" s="19">
        <v>5</v>
      </c>
      <c r="F5" s="19" t="s">
        <v>496</v>
      </c>
      <c r="G5" s="36"/>
      <c r="H5" s="20"/>
      <c r="I5" s="21"/>
      <c r="J5" s="20"/>
      <c r="K5" s="19" t="s">
        <v>234</v>
      </c>
      <c r="L5" s="17"/>
      <c r="M5" s="1"/>
    </row>
    <row r="6" spans="1:13" ht="115.5" thickBot="1">
      <c r="A6" s="26">
        <v>4</v>
      </c>
      <c r="B6" s="37" t="s">
        <v>226</v>
      </c>
      <c r="C6" s="38" t="s">
        <v>241</v>
      </c>
      <c r="D6" s="35"/>
      <c r="E6" s="19">
        <f>4+4+6+2</f>
        <v>16</v>
      </c>
      <c r="F6" s="19" t="s">
        <v>242</v>
      </c>
      <c r="G6" s="36"/>
      <c r="H6" s="107"/>
      <c r="I6" s="41"/>
      <c r="J6" s="107"/>
      <c r="K6" s="19" t="s">
        <v>533</v>
      </c>
      <c r="L6" s="17"/>
      <c r="M6" s="1"/>
    </row>
    <row r="7" spans="1:13" ht="102.75" thickBot="1">
      <c r="A7" s="26">
        <v>5</v>
      </c>
      <c r="B7" s="37" t="s">
        <v>226</v>
      </c>
      <c r="C7" s="38" t="s">
        <v>245</v>
      </c>
      <c r="D7" s="35"/>
      <c r="E7" s="19">
        <v>1</v>
      </c>
      <c r="F7" s="19" t="s">
        <v>485</v>
      </c>
      <c r="G7" s="36"/>
      <c r="H7" s="20"/>
      <c r="I7" s="21"/>
      <c r="J7" s="20"/>
      <c r="K7" s="19" t="s">
        <v>95</v>
      </c>
      <c r="L7" s="17"/>
      <c r="M7" s="1"/>
    </row>
    <row r="8" spans="1:13" ht="102.75" thickBot="1">
      <c r="A8" s="26">
        <v>6</v>
      </c>
      <c r="B8" s="39" t="s">
        <v>226</v>
      </c>
      <c r="C8" s="39" t="s">
        <v>243</v>
      </c>
      <c r="D8" s="40"/>
      <c r="E8" s="40">
        <v>9</v>
      </c>
      <c r="F8" s="40" t="s">
        <v>244</v>
      </c>
      <c r="G8" s="102"/>
      <c r="H8" s="107"/>
      <c r="I8" s="41"/>
      <c r="J8" s="107"/>
      <c r="K8" s="19" t="s">
        <v>534</v>
      </c>
      <c r="L8" s="17"/>
      <c r="M8" s="1"/>
    </row>
    <row r="9" spans="1:13" ht="128.25" thickBot="1">
      <c r="A9" s="26">
        <v>7</v>
      </c>
      <c r="B9" s="93" t="s">
        <v>230</v>
      </c>
      <c r="C9" s="94" t="s">
        <v>606</v>
      </c>
      <c r="D9" s="47"/>
      <c r="E9" s="19">
        <f>5+2+8+2</f>
        <v>17</v>
      </c>
      <c r="F9" s="19" t="s">
        <v>486</v>
      </c>
      <c r="G9" s="36"/>
      <c r="H9" s="20"/>
      <c r="I9" s="21"/>
      <c r="J9" s="20"/>
      <c r="K9" s="19" t="s">
        <v>531</v>
      </c>
      <c r="L9" s="17"/>
      <c r="M9" s="1"/>
    </row>
    <row r="10" spans="1:13" ht="102.75" thickBot="1">
      <c r="A10" s="26">
        <v>8</v>
      </c>
      <c r="B10" s="37" t="s">
        <v>603</v>
      </c>
      <c r="C10" s="38" t="s">
        <v>607</v>
      </c>
      <c r="D10" s="35"/>
      <c r="E10" s="19">
        <v>2</v>
      </c>
      <c r="F10" s="21" t="s">
        <v>13</v>
      </c>
      <c r="G10" s="36"/>
      <c r="H10" s="20"/>
      <c r="I10" s="21"/>
      <c r="J10" s="20"/>
      <c r="K10" s="19" t="s">
        <v>234</v>
      </c>
      <c r="L10" s="17"/>
      <c r="M10" s="1"/>
    </row>
    <row r="11" spans="1:13" ht="16.5" thickBot="1">
      <c r="A11" s="22"/>
      <c r="B11" s="23"/>
      <c r="C11" s="80" t="s">
        <v>10</v>
      </c>
      <c r="D11" s="81"/>
      <c r="E11" s="82"/>
      <c r="F11" s="82"/>
      <c r="G11" s="83"/>
      <c r="H11" s="84"/>
      <c r="I11" s="82"/>
      <c r="J11" s="84"/>
      <c r="K11" s="22"/>
      <c r="L11" s="3"/>
      <c r="M11" s="1"/>
    </row>
  </sheetData>
  <sortState ref="A3:K93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zoomScaleNormal="100" workbookViewId="0">
      <pane ySplit="2" topLeftCell="A3" activePane="bottomLeft" state="frozen"/>
      <selection activeCell="M114" sqref="M114"/>
      <selection pane="bottomLeft" activeCell="G3" sqref="G3:J7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28" t="s">
        <v>246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7" t="s">
        <v>11</v>
      </c>
      <c r="E2" s="8" t="s">
        <v>2</v>
      </c>
      <c r="F2" s="8" t="s">
        <v>3</v>
      </c>
      <c r="G2" s="8" t="s">
        <v>8</v>
      </c>
      <c r="H2" s="8" t="s">
        <v>19</v>
      </c>
      <c r="I2" s="8" t="s">
        <v>4</v>
      </c>
      <c r="J2" s="8" t="s">
        <v>20</v>
      </c>
      <c r="K2" s="8" t="s">
        <v>18</v>
      </c>
    </row>
    <row r="3" spans="1:13" ht="102.75" thickBot="1">
      <c r="A3" s="26">
        <v>1</v>
      </c>
      <c r="B3" s="120" t="s">
        <v>226</v>
      </c>
      <c r="C3" s="121" t="s">
        <v>247</v>
      </c>
      <c r="D3" s="122"/>
      <c r="E3" s="123">
        <v>50</v>
      </c>
      <c r="F3" s="123" t="s">
        <v>248</v>
      </c>
      <c r="G3" s="124"/>
      <c r="H3" s="125"/>
      <c r="I3" s="126"/>
      <c r="J3" s="55"/>
      <c r="K3" s="123" t="s">
        <v>232</v>
      </c>
      <c r="L3" s="17"/>
      <c r="M3" s="1"/>
    </row>
    <row r="4" spans="1:13" ht="128.25" thickBot="1">
      <c r="A4" s="26">
        <v>2</v>
      </c>
      <c r="B4" s="93" t="s">
        <v>230</v>
      </c>
      <c r="C4" s="94" t="s">
        <v>249</v>
      </c>
      <c r="D4" s="47"/>
      <c r="E4" s="19">
        <v>9</v>
      </c>
      <c r="F4" s="19" t="s">
        <v>228</v>
      </c>
      <c r="G4" s="36"/>
      <c r="H4" s="20"/>
      <c r="I4" s="21"/>
      <c r="J4" s="20"/>
      <c r="K4" s="19" t="s">
        <v>234</v>
      </c>
      <c r="L4" s="17"/>
      <c r="M4" s="1"/>
    </row>
    <row r="5" spans="1:13" ht="128.25" thickBot="1">
      <c r="A5" s="26">
        <v>3</v>
      </c>
      <c r="B5" s="93" t="s">
        <v>230</v>
      </c>
      <c r="C5" s="94" t="s">
        <v>250</v>
      </c>
      <c r="D5" s="47"/>
      <c r="E5" s="19">
        <v>7</v>
      </c>
      <c r="F5" s="19" t="s">
        <v>228</v>
      </c>
      <c r="G5" s="36"/>
      <c r="H5" s="20"/>
      <c r="I5" s="21"/>
      <c r="J5" s="20"/>
      <c r="K5" s="19" t="s">
        <v>234</v>
      </c>
      <c r="L5" s="17"/>
      <c r="M5" s="1"/>
    </row>
    <row r="6" spans="1:13" ht="115.5" thickBot="1">
      <c r="A6" s="26">
        <v>4</v>
      </c>
      <c r="B6" s="39" t="s">
        <v>251</v>
      </c>
      <c r="C6" s="39" t="s">
        <v>252</v>
      </c>
      <c r="D6" s="35"/>
      <c r="E6" s="19">
        <v>1</v>
      </c>
      <c r="F6" s="19" t="s">
        <v>253</v>
      </c>
      <c r="G6" s="36"/>
      <c r="H6" s="20"/>
      <c r="I6" s="21"/>
      <c r="J6" s="20"/>
      <c r="K6" s="19" t="s">
        <v>254</v>
      </c>
      <c r="L6" s="17"/>
      <c r="M6" s="1"/>
    </row>
    <row r="7" spans="1:13" ht="16.5" thickBot="1">
      <c r="A7" s="22"/>
      <c r="B7" s="23"/>
      <c r="C7" s="80" t="s">
        <v>10</v>
      </c>
      <c r="D7" s="81"/>
      <c r="E7" s="82"/>
      <c r="F7" s="82"/>
      <c r="G7" s="83"/>
      <c r="H7" s="84"/>
      <c r="I7" s="82"/>
      <c r="J7" s="84"/>
      <c r="K7" s="22"/>
      <c r="L7" s="3"/>
      <c r="M7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pane ySplit="2" topLeftCell="A9" activePane="bottomLeft" state="frozen"/>
      <selection activeCell="M114" sqref="M114"/>
      <selection pane="bottomLeft" activeCell="D3" sqref="D3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7.25" style="9" customWidth="1"/>
    <col min="6" max="6" width="10.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28" t="s">
        <v>297</v>
      </c>
      <c r="B1" s="33"/>
      <c r="C1" s="34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7" t="s">
        <v>11</v>
      </c>
      <c r="E2" s="8" t="s">
        <v>2</v>
      </c>
      <c r="F2" s="8" t="s">
        <v>3</v>
      </c>
      <c r="G2" s="8" t="s">
        <v>8</v>
      </c>
      <c r="H2" s="8" t="s">
        <v>19</v>
      </c>
      <c r="I2" s="8" t="s">
        <v>4</v>
      </c>
      <c r="J2" s="8" t="s">
        <v>20</v>
      </c>
      <c r="K2" s="8" t="s">
        <v>18</v>
      </c>
    </row>
    <row r="3" spans="1:13" ht="102.75" thickBot="1">
      <c r="A3" s="26">
        <v>1</v>
      </c>
      <c r="B3" s="37" t="s">
        <v>255</v>
      </c>
      <c r="C3" s="38" t="s">
        <v>256</v>
      </c>
      <c r="D3" s="35"/>
      <c r="E3" s="19">
        <v>231</v>
      </c>
      <c r="F3" s="19" t="s">
        <v>13</v>
      </c>
      <c r="G3" s="36"/>
      <c r="H3" s="107"/>
      <c r="I3" s="21"/>
      <c r="J3" s="107"/>
      <c r="K3" s="19" t="s">
        <v>96</v>
      </c>
      <c r="L3" s="17"/>
      <c r="M3" s="1"/>
    </row>
    <row r="4" spans="1:13" ht="115.5" thickBot="1">
      <c r="A4" s="26">
        <v>2</v>
      </c>
      <c r="B4" s="39" t="s">
        <v>255</v>
      </c>
      <c r="C4" s="39" t="s">
        <v>257</v>
      </c>
      <c r="D4" s="35"/>
      <c r="E4" s="19">
        <v>700</v>
      </c>
      <c r="F4" s="19" t="s">
        <v>13</v>
      </c>
      <c r="G4" s="36"/>
      <c r="H4" s="107"/>
      <c r="I4" s="21"/>
      <c r="J4" s="107"/>
      <c r="K4" s="19" t="s">
        <v>96</v>
      </c>
      <c r="L4" s="17"/>
      <c r="M4" s="1"/>
    </row>
    <row r="5" spans="1:13" ht="51.75" thickBot="1">
      <c r="A5" s="26">
        <v>3</v>
      </c>
      <c r="B5" s="39" t="s">
        <v>258</v>
      </c>
      <c r="C5" s="39" t="s">
        <v>259</v>
      </c>
      <c r="D5" s="35"/>
      <c r="E5" s="19">
        <v>5</v>
      </c>
      <c r="F5" s="100" t="s">
        <v>13</v>
      </c>
      <c r="G5" s="36"/>
      <c r="H5" s="107"/>
      <c r="I5" s="21"/>
      <c r="J5" s="107"/>
      <c r="K5" s="127" t="s">
        <v>524</v>
      </c>
      <c r="L5" s="17"/>
      <c r="M5" s="1"/>
    </row>
    <row r="6" spans="1:13" ht="26.25" thickBot="1">
      <c r="A6" s="26">
        <v>4</v>
      </c>
      <c r="B6" s="128" t="s">
        <v>260</v>
      </c>
      <c r="C6" s="38" t="s">
        <v>624</v>
      </c>
      <c r="D6" s="35"/>
      <c r="E6" s="129">
        <v>2</v>
      </c>
      <c r="F6" s="100" t="s">
        <v>13</v>
      </c>
      <c r="G6" s="130"/>
      <c r="H6" s="131"/>
      <c r="I6" s="21"/>
      <c r="J6" s="131"/>
      <c r="K6" s="19" t="s">
        <v>93</v>
      </c>
      <c r="L6" s="17"/>
      <c r="M6" s="1"/>
    </row>
    <row r="7" spans="1:13" ht="77.25" thickBot="1">
      <c r="A7" s="26">
        <v>5</v>
      </c>
      <c r="B7" s="37" t="s">
        <v>526</v>
      </c>
      <c r="C7" s="132" t="s">
        <v>527</v>
      </c>
      <c r="D7" s="35"/>
      <c r="E7" s="21">
        <v>1</v>
      </c>
      <c r="F7" s="21" t="s">
        <v>13</v>
      </c>
      <c r="G7" s="60"/>
      <c r="H7" s="133"/>
      <c r="I7" s="21"/>
      <c r="J7" s="133"/>
      <c r="K7" s="134" t="s">
        <v>137</v>
      </c>
      <c r="L7" s="17"/>
      <c r="M7" s="1"/>
    </row>
    <row r="8" spans="1:13" ht="39" thickBot="1">
      <c r="A8" s="26">
        <v>6</v>
      </c>
      <c r="B8" s="39" t="s">
        <v>261</v>
      </c>
      <c r="C8" s="39" t="s">
        <v>262</v>
      </c>
      <c r="D8" s="43"/>
      <c r="E8" s="43">
        <v>1</v>
      </c>
      <c r="F8" s="40" t="s">
        <v>263</v>
      </c>
      <c r="G8" s="44"/>
      <c r="H8" s="20"/>
      <c r="I8" s="41"/>
      <c r="J8" s="20"/>
      <c r="K8" s="43" t="s">
        <v>92</v>
      </c>
      <c r="L8" s="17"/>
      <c r="M8" s="1"/>
    </row>
    <row r="9" spans="1:13" ht="26.25" thickBot="1">
      <c r="A9" s="26">
        <v>7</v>
      </c>
      <c r="B9" s="92" t="s">
        <v>264</v>
      </c>
      <c r="C9" s="38" t="s">
        <v>285</v>
      </c>
      <c r="D9" s="35"/>
      <c r="E9" s="43">
        <v>4</v>
      </c>
      <c r="F9" s="19" t="s">
        <v>46</v>
      </c>
      <c r="G9" s="44"/>
      <c r="H9" s="107"/>
      <c r="I9" s="41"/>
      <c r="J9" s="107"/>
      <c r="K9" s="19" t="s">
        <v>22</v>
      </c>
      <c r="L9" s="17"/>
      <c r="M9" s="1"/>
    </row>
    <row r="10" spans="1:13" ht="51.75" thickBot="1">
      <c r="A10" s="26">
        <v>8</v>
      </c>
      <c r="B10" s="135" t="s">
        <v>265</v>
      </c>
      <c r="C10" s="38" t="s">
        <v>286</v>
      </c>
      <c r="D10" s="35"/>
      <c r="E10" s="19">
        <v>7</v>
      </c>
      <c r="F10" s="19" t="s">
        <v>266</v>
      </c>
      <c r="G10" s="36"/>
      <c r="H10" s="107"/>
      <c r="I10" s="41"/>
      <c r="J10" s="107"/>
      <c r="K10" s="19" t="s">
        <v>94</v>
      </c>
      <c r="L10" s="17"/>
      <c r="M10" s="1"/>
    </row>
    <row r="11" spans="1:13" ht="64.5" thickBot="1">
      <c r="A11" s="26">
        <v>9</v>
      </c>
      <c r="B11" s="135" t="s">
        <v>265</v>
      </c>
      <c r="C11" s="38" t="s">
        <v>287</v>
      </c>
      <c r="D11" s="35"/>
      <c r="E11" s="19">
        <v>10</v>
      </c>
      <c r="F11" s="19" t="s">
        <v>266</v>
      </c>
      <c r="G11" s="36"/>
      <c r="H11" s="107"/>
      <c r="I11" s="41"/>
      <c r="J11" s="107"/>
      <c r="K11" s="19" t="s">
        <v>525</v>
      </c>
      <c r="L11" s="17"/>
      <c r="M11" s="1"/>
    </row>
    <row r="12" spans="1:13" ht="39" thickBot="1">
      <c r="A12" s="26">
        <v>10</v>
      </c>
      <c r="B12" s="37" t="s">
        <v>267</v>
      </c>
      <c r="C12" s="38" t="s">
        <v>268</v>
      </c>
      <c r="D12" s="35"/>
      <c r="E12" s="19">
        <v>6</v>
      </c>
      <c r="F12" s="19" t="s">
        <v>266</v>
      </c>
      <c r="G12" s="36"/>
      <c r="H12" s="20"/>
      <c r="I12" s="21"/>
      <c r="J12" s="20"/>
      <c r="K12" s="43" t="s">
        <v>21</v>
      </c>
      <c r="L12" s="17"/>
      <c r="M12" s="1"/>
    </row>
    <row r="13" spans="1:13" ht="39" thickBot="1">
      <c r="A13" s="26">
        <v>11</v>
      </c>
      <c r="B13" s="37" t="s">
        <v>267</v>
      </c>
      <c r="C13" s="38" t="s">
        <v>269</v>
      </c>
      <c r="D13" s="35"/>
      <c r="E13" s="19">
        <v>10</v>
      </c>
      <c r="F13" s="19" t="s">
        <v>266</v>
      </c>
      <c r="G13" s="36"/>
      <c r="H13" s="20"/>
      <c r="I13" s="21"/>
      <c r="J13" s="20"/>
      <c r="K13" s="43" t="s">
        <v>21</v>
      </c>
      <c r="L13" s="32"/>
      <c r="M13" s="1"/>
    </row>
    <row r="14" spans="1:13" ht="51.75" thickBot="1">
      <c r="A14" s="26">
        <v>12</v>
      </c>
      <c r="B14" s="37" t="s">
        <v>270</v>
      </c>
      <c r="C14" s="38" t="s">
        <v>503</v>
      </c>
      <c r="D14" s="35"/>
      <c r="E14" s="19">
        <v>8</v>
      </c>
      <c r="F14" s="26" t="s">
        <v>501</v>
      </c>
      <c r="G14" s="36"/>
      <c r="H14" s="20"/>
      <c r="I14" s="21"/>
      <c r="J14" s="20"/>
      <c r="K14" s="19" t="s">
        <v>95</v>
      </c>
      <c r="L14" s="31"/>
      <c r="M14" s="1"/>
    </row>
    <row r="15" spans="1:13" ht="128.25" thickBot="1">
      <c r="A15" s="26">
        <v>13</v>
      </c>
      <c r="B15" s="95" t="s">
        <v>271</v>
      </c>
      <c r="C15" s="38" t="s">
        <v>288</v>
      </c>
      <c r="D15" s="136"/>
      <c r="E15" s="19">
        <v>1</v>
      </c>
      <c r="F15" s="21" t="s">
        <v>46</v>
      </c>
      <c r="G15" s="36"/>
      <c r="H15" s="20"/>
      <c r="I15" s="21"/>
      <c r="J15" s="107"/>
      <c r="K15" s="19" t="s">
        <v>22</v>
      </c>
      <c r="L15" s="17"/>
      <c r="M15" s="1"/>
    </row>
    <row r="16" spans="1:13" ht="77.25" thickBot="1">
      <c r="A16" s="26">
        <v>14</v>
      </c>
      <c r="B16" s="93" t="s">
        <v>272</v>
      </c>
      <c r="C16" s="93" t="s">
        <v>289</v>
      </c>
      <c r="D16" s="47"/>
      <c r="E16" s="40">
        <v>2</v>
      </c>
      <c r="F16" s="40" t="s">
        <v>500</v>
      </c>
      <c r="G16" s="102"/>
      <c r="H16" s="20"/>
      <c r="I16" s="43"/>
      <c r="J16" s="20"/>
      <c r="K16" s="40" t="s">
        <v>234</v>
      </c>
      <c r="L16" s="17"/>
      <c r="M16" s="1"/>
    </row>
    <row r="17" spans="1:13" ht="51.75" thickBot="1">
      <c r="A17" s="26">
        <v>15</v>
      </c>
      <c r="B17" s="37" t="s">
        <v>273</v>
      </c>
      <c r="C17" s="38" t="s">
        <v>274</v>
      </c>
      <c r="D17" s="35"/>
      <c r="E17" s="19">
        <v>300</v>
      </c>
      <c r="F17" s="19" t="s">
        <v>275</v>
      </c>
      <c r="G17" s="36"/>
      <c r="H17" s="107"/>
      <c r="I17" s="41"/>
      <c r="J17" s="107"/>
      <c r="K17" s="19" t="s">
        <v>96</v>
      </c>
      <c r="L17" s="17"/>
      <c r="M17" s="1"/>
    </row>
    <row r="18" spans="1:13" ht="179.25" thickBot="1">
      <c r="A18" s="26">
        <v>16</v>
      </c>
      <c r="B18" s="93" t="s">
        <v>276</v>
      </c>
      <c r="C18" s="94" t="s">
        <v>277</v>
      </c>
      <c r="D18" s="47"/>
      <c r="E18" s="19">
        <v>6</v>
      </c>
      <c r="F18" s="40" t="s">
        <v>500</v>
      </c>
      <c r="G18" s="36"/>
      <c r="H18" s="20"/>
      <c r="I18" s="21"/>
      <c r="J18" s="20"/>
      <c r="K18" s="19" t="s">
        <v>234</v>
      </c>
      <c r="L18" s="17"/>
      <c r="M18" s="1"/>
    </row>
    <row r="19" spans="1:13" ht="179.25" thickBot="1">
      <c r="A19" s="26">
        <v>17</v>
      </c>
      <c r="B19" s="93" t="s">
        <v>278</v>
      </c>
      <c r="C19" s="94" t="s">
        <v>279</v>
      </c>
      <c r="D19" s="47"/>
      <c r="E19" s="19">
        <v>7</v>
      </c>
      <c r="F19" s="40" t="s">
        <v>500</v>
      </c>
      <c r="G19" s="36"/>
      <c r="H19" s="20"/>
      <c r="I19" s="21"/>
      <c r="J19" s="20"/>
      <c r="K19" s="19" t="s">
        <v>234</v>
      </c>
      <c r="L19" s="17"/>
      <c r="M19" s="1"/>
    </row>
    <row r="20" spans="1:13" ht="64.5" thickBot="1">
      <c r="A20" s="26">
        <v>18</v>
      </c>
      <c r="B20" s="93" t="s">
        <v>280</v>
      </c>
      <c r="C20" s="93" t="s">
        <v>281</v>
      </c>
      <c r="D20" s="47"/>
      <c r="E20" s="19">
        <v>3</v>
      </c>
      <c r="F20" s="40" t="s">
        <v>500</v>
      </c>
      <c r="G20" s="36"/>
      <c r="H20" s="20"/>
      <c r="I20" s="21"/>
      <c r="J20" s="20"/>
      <c r="K20" s="19" t="s">
        <v>234</v>
      </c>
      <c r="L20" s="17"/>
      <c r="M20" s="1"/>
    </row>
    <row r="21" spans="1:13" ht="39" thickBot="1">
      <c r="A21" s="26">
        <v>19</v>
      </c>
      <c r="B21" s="103" t="s">
        <v>282</v>
      </c>
      <c r="C21" s="103" t="s">
        <v>283</v>
      </c>
      <c r="D21" s="40"/>
      <c r="E21" s="19">
        <v>5</v>
      </c>
      <c r="F21" s="19" t="s">
        <v>502</v>
      </c>
      <c r="G21" s="36"/>
      <c r="H21" s="107"/>
      <c r="I21" s="21"/>
      <c r="J21" s="107"/>
      <c r="K21" s="43" t="s">
        <v>97</v>
      </c>
      <c r="L21" s="17"/>
      <c r="M21" s="1"/>
    </row>
    <row r="22" spans="1:13" ht="16.5" thickBot="1">
      <c r="A22" s="22"/>
      <c r="B22" s="23"/>
      <c r="C22" s="80" t="s">
        <v>10</v>
      </c>
      <c r="D22" s="81"/>
      <c r="E22" s="82"/>
      <c r="F22" s="82"/>
      <c r="G22" s="83"/>
      <c r="H22" s="84"/>
      <c r="I22" s="82"/>
      <c r="J22" s="84"/>
      <c r="K22" s="22"/>
      <c r="L22" s="3"/>
      <c r="M22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Zakresy nazwane</vt:lpstr>
      </vt:variant>
      <vt:variant>
        <vt:i4>54</vt:i4>
      </vt:variant>
    </vt:vector>
  </HeadingPairs>
  <TitlesOfParts>
    <vt:vector size="81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</vt:lpstr>
      <vt:lpstr>P15</vt:lpstr>
      <vt:lpstr>P16</vt:lpstr>
      <vt:lpstr>P17</vt:lpstr>
      <vt:lpstr>P18</vt:lpstr>
      <vt:lpstr>P19</vt:lpstr>
      <vt:lpstr>P20</vt:lpstr>
      <vt:lpstr>P21</vt:lpstr>
      <vt:lpstr>P22</vt:lpstr>
      <vt:lpstr>P23</vt:lpstr>
      <vt:lpstr>P24</vt:lpstr>
      <vt:lpstr>P25</vt:lpstr>
      <vt:lpstr>P26</vt:lpstr>
      <vt:lpstr>P27</vt:lpstr>
      <vt:lpstr>'P1'!Obszar_wydruku</vt:lpstr>
      <vt:lpstr>'P10'!Obszar_wydruku</vt:lpstr>
      <vt:lpstr>'P11'!Obszar_wydruku</vt:lpstr>
      <vt:lpstr>'P12'!Obszar_wydruku</vt:lpstr>
      <vt:lpstr>'P13'!Obszar_wydruku</vt:lpstr>
      <vt:lpstr>'P14'!Obszar_wydruku</vt:lpstr>
      <vt:lpstr>'P15'!Obszar_wydruku</vt:lpstr>
      <vt:lpstr>'P16'!Obszar_wydruku</vt:lpstr>
      <vt:lpstr>'P17'!Obszar_wydruku</vt:lpstr>
      <vt:lpstr>'P18'!Obszar_wydruku</vt:lpstr>
      <vt:lpstr>'P19'!Obszar_wydruku</vt:lpstr>
      <vt:lpstr>'P2'!Obszar_wydruku</vt:lpstr>
      <vt:lpstr>'P20'!Obszar_wydruku</vt:lpstr>
      <vt:lpstr>'P21'!Obszar_wydruku</vt:lpstr>
      <vt:lpstr>'P22'!Obszar_wydruku</vt:lpstr>
      <vt:lpstr>'P23'!Obszar_wydruku</vt:lpstr>
      <vt:lpstr>'P24'!Obszar_wydruku</vt:lpstr>
      <vt:lpstr>'P25'!Obszar_wydruku</vt:lpstr>
      <vt:lpstr>'P26'!Obszar_wydruku</vt:lpstr>
      <vt:lpstr>'P27'!Obszar_wydruku</vt:lpstr>
      <vt:lpstr>'P3'!Obszar_wydruku</vt:lpstr>
      <vt:lpstr>'P4'!Obszar_wydruku</vt:lpstr>
      <vt:lpstr>'P5'!Obszar_wydruku</vt:lpstr>
      <vt:lpstr>'P6'!Obszar_wydruku</vt:lpstr>
      <vt:lpstr>'P7'!Obszar_wydruku</vt:lpstr>
      <vt:lpstr>'P8'!Obszar_wydruku</vt:lpstr>
      <vt:lpstr>'P9'!Obszar_wydruku</vt:lpstr>
      <vt:lpstr>'P1'!Tytuły_wydruku</vt:lpstr>
      <vt:lpstr>'P10'!Tytuły_wydruku</vt:lpstr>
      <vt:lpstr>'P11'!Tytuły_wydruku</vt:lpstr>
      <vt:lpstr>'P12'!Tytuły_wydruku</vt:lpstr>
      <vt:lpstr>'P13'!Tytuły_wydruku</vt:lpstr>
      <vt:lpstr>'P14'!Tytuły_wydruku</vt:lpstr>
      <vt:lpstr>'P15'!Tytuły_wydruku</vt:lpstr>
      <vt:lpstr>'P16'!Tytuły_wydruku</vt:lpstr>
      <vt:lpstr>'P17'!Tytuły_wydruku</vt:lpstr>
      <vt:lpstr>'P18'!Tytuły_wydruku</vt:lpstr>
      <vt:lpstr>'P19'!Tytuły_wydruku</vt:lpstr>
      <vt:lpstr>'P2'!Tytuły_wydruku</vt:lpstr>
      <vt:lpstr>'P20'!Tytuły_wydruku</vt:lpstr>
      <vt:lpstr>'P21'!Tytuły_wydruku</vt:lpstr>
      <vt:lpstr>'P22'!Tytuły_wydruku</vt:lpstr>
      <vt:lpstr>'P23'!Tytuły_wydruku</vt:lpstr>
      <vt:lpstr>'P24'!Tytuły_wydruku</vt:lpstr>
      <vt:lpstr>'P25'!Tytuły_wydruku</vt:lpstr>
      <vt:lpstr>'P26'!Tytuły_wydruku</vt:lpstr>
      <vt:lpstr>'P27'!Tytuły_wydruku</vt:lpstr>
      <vt:lpstr>'P3'!Tytuły_wydruku</vt:lpstr>
      <vt:lpstr>'P4'!Tytuły_wydruku</vt:lpstr>
      <vt:lpstr>'P5'!Tytuły_wydruku</vt:lpstr>
      <vt:lpstr>'P6'!Tytuły_wydruku</vt:lpstr>
      <vt:lpstr>'P7'!Tytuły_wydruku</vt:lpstr>
      <vt:lpstr>'P8'!Tytuły_wydruku</vt:lpstr>
      <vt:lpstr>'P9'!Tytuły_wydruku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E.Z.Pikul</dc:creator>
  <cp:lastModifiedBy>Anna Litke</cp:lastModifiedBy>
  <cp:lastPrinted>2019-02-05T17:36:39Z</cp:lastPrinted>
  <dcterms:created xsi:type="dcterms:W3CDTF">2015-12-20T17:32:03Z</dcterms:created>
  <dcterms:modified xsi:type="dcterms:W3CDTF">2019-02-20T10:42:36Z</dcterms:modified>
</cp:coreProperties>
</file>